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ГОД\Администрация\Отчет по програм\"/>
    </mc:Choice>
  </mc:AlternateContent>
  <xr:revisionPtr revIDLastSave="0" documentId="13_ncr:1_{5A5F3562-625F-4904-87C6-F9136B04B1AA}" xr6:coauthVersionLast="40" xr6:coauthVersionMax="40" xr10:uidLastSave="{00000000-0000-0000-0000-000000000000}"/>
  <bookViews>
    <workbookView xWindow="0" yWindow="0" windowWidth="28800" windowHeight="13620" activeTab="10" xr2:uid="{00000000-000D-0000-FFFF-FFFF00000000}"/>
  </bookViews>
  <sheets>
    <sheet name="3-ОЗ" sheetId="1" r:id="rId1"/>
    <sheet name="Дороги" sheetId="2" r:id="rId2"/>
    <sheet name="147-ОЗ" sheetId="3" r:id="rId3"/>
    <sheet name="Благоустр" sheetId="4" r:id="rId4"/>
    <sheet name="МСП" sheetId="5" r:id="rId5"/>
    <sheet name="Культура" sheetId="6" r:id="rId6"/>
    <sheet name="Борщевик" sheetId="7" r:id="rId7"/>
    <sheet name="Безопасн" sheetId="8" r:id="rId8"/>
    <sheet name="КГС" sheetId="9" r:id="rId9"/>
    <sheet name="Жилье" sheetId="10" r:id="rId10"/>
    <sheet name="Охрана окр.ср." sheetId="11" r:id="rId11"/>
    <sheet name="Лист9" sheetId="12" r:id="rId12"/>
  </sheets>
  <calcPr calcId="191029"/>
</workbook>
</file>

<file path=xl/calcChain.xml><?xml version="1.0" encoding="utf-8"?>
<calcChain xmlns="http://schemas.openxmlformats.org/spreadsheetml/2006/main">
  <c r="J22" i="11" l="1"/>
  <c r="I22" i="11"/>
  <c r="F22" i="11"/>
  <c r="E22" i="11"/>
  <c r="I21" i="10"/>
  <c r="E21" i="10"/>
  <c r="J13" i="9"/>
  <c r="J14" i="9" s="1"/>
  <c r="I13" i="9"/>
  <c r="I14" i="9"/>
  <c r="F14" i="9"/>
  <c r="K20" i="9"/>
  <c r="J20" i="9"/>
  <c r="I20" i="9"/>
  <c r="F20" i="9"/>
  <c r="E20" i="9"/>
  <c r="G20" i="9"/>
  <c r="I26" i="9"/>
  <c r="J26" i="9"/>
  <c r="F26" i="9"/>
  <c r="E26" i="9"/>
  <c r="K14" i="9"/>
  <c r="I13" i="7"/>
  <c r="I14" i="7"/>
  <c r="E13" i="7"/>
  <c r="J14" i="7"/>
  <c r="F14" i="7"/>
  <c r="I25" i="7"/>
  <c r="E25" i="7"/>
  <c r="J21" i="7"/>
  <c r="I21" i="7"/>
  <c r="E22" i="6"/>
  <c r="E23" i="4" l="1"/>
  <c r="I20" i="2"/>
  <c r="E20" i="2"/>
  <c r="J26" i="1"/>
  <c r="I26" i="1"/>
  <c r="F26" i="1"/>
  <c r="E26" i="1"/>
  <c r="J20" i="1"/>
  <c r="I20" i="1"/>
  <c r="E20" i="1"/>
  <c r="F20" i="1"/>
  <c r="J14" i="11" l="1"/>
  <c r="I14" i="11"/>
  <c r="F14" i="11"/>
  <c r="E14" i="11"/>
  <c r="I16" i="10"/>
  <c r="E16" i="10"/>
  <c r="K16" i="10"/>
  <c r="G16" i="10"/>
  <c r="I14" i="10"/>
  <c r="E14" i="10"/>
  <c r="G14" i="9"/>
  <c r="E14" i="9"/>
  <c r="I22" i="8"/>
  <c r="E22" i="8"/>
  <c r="I12" i="8"/>
  <c r="E12" i="8"/>
  <c r="F21" i="7"/>
  <c r="E21" i="7"/>
  <c r="E14" i="7" s="1"/>
  <c r="J30" i="6"/>
  <c r="I30" i="6"/>
  <c r="F30" i="6"/>
  <c r="E30" i="6"/>
  <c r="J22" i="6"/>
  <c r="I22" i="6"/>
  <c r="F22" i="6"/>
  <c r="I14" i="6"/>
  <c r="J14" i="6"/>
  <c r="E14" i="6"/>
  <c r="F14" i="6"/>
  <c r="I23" i="4"/>
  <c r="J23" i="4"/>
  <c r="F23" i="4"/>
  <c r="J16" i="10" l="1"/>
  <c r="F16" i="10" l="1"/>
</calcChain>
</file>

<file path=xl/sharedStrings.xml><?xml version="1.0" encoding="utf-8"?>
<sst xmlns="http://schemas.openxmlformats.org/spreadsheetml/2006/main" count="403" uniqueCount="83">
  <si>
    <t>МБ</t>
  </si>
  <si>
    <t>ОБ</t>
  </si>
  <si>
    <t>ФБ</t>
  </si>
  <si>
    <t>Прочие источники</t>
  </si>
  <si>
    <t>…</t>
  </si>
  <si>
    <t>Отчет о реализации муниципальной программы</t>
  </si>
  <si>
    <t xml:space="preserve">Фактическая
дата  
начала и окончания
реализации МП, подпрограммы,
мероприятия   
</t>
  </si>
  <si>
    <t xml:space="preserve">План расходов на реализацию муниципальной программы, подпрограммы, мероприятия в отчетном году, тыс. руб.    </t>
  </si>
  <si>
    <t xml:space="preserve">Фактическое исполнение расходов на отчетную дату (нарастающим итогом), тыс. руб.  </t>
  </si>
  <si>
    <t>Примечание (проблемы, возникшие в ходе реализации МП)</t>
  </si>
  <si>
    <t>Наименование муниципальной программы, подпрограммы, основного мероприятия, мероприятия</t>
  </si>
  <si>
    <t>Ответственный исполнитель (структурное подразделение, организация)*</t>
  </si>
  <si>
    <t>ПРОЕКТНАЯ ЧАСТЬ</t>
  </si>
  <si>
    <t xml:space="preserve">Итого </t>
  </si>
  <si>
    <t>Федеральные проекты**, входящие в состав национальных проектов</t>
  </si>
  <si>
    <t>Комплекс процессных мероприятий</t>
  </si>
  <si>
    <t>* для уровня муниципальной программы указывается ответственный исполнитель, подпрограммы - соисполнитель, основного мероприятия, проекта - участник</t>
  </si>
  <si>
    <t>** может быть представлен также приоритетный, региональный, муниципалный проект; мероприятия, направленные на достижение целей проектов</t>
  </si>
  <si>
    <t>ПРОЦЕССНАЯ ЧАСТЬ</t>
  </si>
  <si>
    <t xml:space="preserve">МП «Развитие части территории Красноборского городского поселения Тосненского района Ленинградской области" </t>
  </si>
  <si>
    <t>Администрация Красноборского ГП ТР ЛО</t>
  </si>
  <si>
    <t>Мероприятие 1 «Мероприятия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поселения"</t>
  </si>
  <si>
    <t xml:space="preserve">МП «Развитие автомобильных дорог  Красноборского городского поселения Тосненского района Ленинградской области" </t>
  </si>
  <si>
    <t>Мероприятие 1 «Обеспечение  мероприятий по капитальному ремонту и ремонту автомобильных дорог общего пользования местного значения"</t>
  </si>
  <si>
    <t>Мероприятие 2 «Организация и проведение мероприятий, направленных на повышение безопасности дорожного движения»</t>
  </si>
  <si>
    <t>МП «Развитие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</si>
  <si>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Мероприятие 1 «Мероприятия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самоуправления"</t>
  </si>
  <si>
    <t xml:space="preserve">Наименование муниципальной программы: Благоустройство территории Красноборского городского поселения Тосненского района Ленинградской области  </t>
  </si>
  <si>
    <t>Администрация Красноборского ГП ТР ЛО; Красноборское МБУ "БиО"</t>
  </si>
  <si>
    <t>Мероприятие 1 «Расходы на обеспечение деятельности муниципальных казенных учреждений"</t>
  </si>
  <si>
    <t>Мероприятие 2 «Мероприятия по содержанию объектов благоустройства территории Красноборского городского поселения Тосненского района Ленинградской области "</t>
  </si>
  <si>
    <t>Мероприятие 3 «Поддержка развития общественной инфраструктуры муниципального значения"</t>
  </si>
  <si>
    <t>Мероприятие 4 «Мероприятия по организации сбора и вывоза бытовых отходов"</t>
  </si>
  <si>
    <t>МП «Развитие малого и среднего предпринимательства в Красноборском городском поселении Тосненского района Ленинградской области"</t>
  </si>
  <si>
    <t>Мероприятие 1 «Субсидии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предпринимательства"</t>
  </si>
  <si>
    <t xml:space="preserve">Мероприятия, направленные на достижение цели федерального проекта "Культурная среда" </t>
  </si>
  <si>
    <t xml:space="preserve">Мероприятие 1 "Строительство, реконструкция объектов культуры" </t>
  </si>
  <si>
    <t>Мероприятие 2 «Мероприятия по строительству, реконструкции объектов культуры"</t>
  </si>
  <si>
    <t xml:space="preserve">МП «Развитие культуры Красноборского городского поселения Тосненского района Ленинградской области " </t>
  </si>
  <si>
    <t>Мероприятие 2 «Обеспечение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политики"»</t>
  </si>
  <si>
    <t>Мероприятие 3 "Организация и проведение мероприятий в сфере культуры"</t>
  </si>
  <si>
    <t>МП « 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</si>
  <si>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>Мероприятия, направленные на достижение цели федерального  проекта "Благоустройство сельских территорий"</t>
  </si>
  <si>
    <t>Мероприятие1: "Мероприятия по борьбе с борщевиком Сосновского"</t>
  </si>
  <si>
    <t>Мероприятие 1 «Мероприятия по борьбе с борщевиком Сосновского (местный бюджет)"</t>
  </si>
  <si>
    <t>МП «Безопасность на территории Красноборского городского поселения Тосненского района Ленинградской области"</t>
  </si>
  <si>
    <t>Мероприятие 1 «Мероприятия по обеспечению предупреждения и ликвидации последствий чрезвычайных ситуаций и стихийных бедствий"</t>
  </si>
  <si>
    <t>Мероприятие 2 «Мероприятия в области пожарной безопасности »</t>
  </si>
  <si>
    <t xml:space="preserve">МП «Формирование комфортной городской  среды на территории Красноборского городского поселения Тосненского района Ленинградской области" </t>
  </si>
  <si>
    <t>Федеральный проект 1 «Формирование комфортной городской среды»</t>
  </si>
  <si>
    <t>Мероприятие 1 «Реализация программ формирования современной городской среды»</t>
  </si>
  <si>
    <t xml:space="preserve">МП «Обеспечение качественнным жильем граждан  Красноборского городского поселения Тосненского района Ленинградской области       " 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</si>
  <si>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</si>
  <si>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Мероприятие 1 "Приобретение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найма"</t>
  </si>
  <si>
    <t>МП «Благоустройство территории Красноборского городского поселения Тосненского района Ленинградской области"</t>
  </si>
  <si>
    <t>МП « Охрана окружающей среды Красноборского городского поселения Тосненского района Ленинградской области "</t>
  </si>
  <si>
    <t>Администрация Красноборского ГП ТР ЛО; МКУК "Красноборский ЦДНТ"</t>
  </si>
  <si>
    <t>Мероприятие1: "Мероприятия по созданию мест (площадок) накопления твердых бытовых отходов"</t>
  </si>
  <si>
    <t>Ответственный исполнитель: Администрация Красноборского городского поселения Тосненского района Ленинградской области</t>
  </si>
  <si>
    <t xml:space="preserve">                                         Приложение 1</t>
  </si>
  <si>
    <t xml:space="preserve">                 Красноборского городского поселения</t>
  </si>
  <si>
    <t xml:space="preserve">                 к  распоряжению              администрации</t>
  </si>
  <si>
    <t xml:space="preserve">                 Тосненского     района    Ленинградской </t>
  </si>
  <si>
    <t xml:space="preserve">                 области</t>
  </si>
  <si>
    <t xml:space="preserve"> </t>
  </si>
  <si>
    <t>Наименование муниципальной программы: Развитие части территории Красноборского городского поселения Тосненского района Ленинградской области   Отчетный период: январь - декабрь 2024 года</t>
  </si>
  <si>
    <t>01.01.2024-31.12.2024</t>
  </si>
  <si>
    <t>Наименование муниципальной программы: Развитие автомобильных дорог Красноборского городского поселения Тосненского района Ленинградской области       Отчетный период: январь - декабрь 2024 года</t>
  </si>
  <si>
    <t>Наименование муниципальной программы: Развитие части территории Красноборского городского поселения Тосненского района Ленинградской области в иных формах местного самоуправления   Отчетный период: январь - декабрь 2024 года</t>
  </si>
  <si>
    <t xml:space="preserve"> Отчетный период: январь - декабрь 2024 года</t>
  </si>
  <si>
    <t>Наименование муниципальной программы: Развитие малого и среднего предпринимательства в Красноборском городском поселении Тосненского района Ленинградской области         Отчетный период: январь - декабрь 2024 года</t>
  </si>
  <si>
    <t>Наименование муниципальной программы: Развитие культуры Красноборского городского поселения Тосненского района Ленинградской области                                         Отчетный период: январь - декабрь 2024 года</t>
  </si>
  <si>
    <t>темпы  строительства дома культуры более медленные, чем планировалось</t>
  </si>
  <si>
    <t>Наименование муниципальной программы: Предотвращение  распространения борщевика Сосновского на территории Красноборского городского поселения Тосненского района Ленинградской области       Отчетный период: январь - декабрь 2024 года</t>
  </si>
  <si>
    <t>Наименование муниципальной программы: Безопасность на территории Красноборского городского поселения Тосненского района Ленинградской области      Отчетный период: январь - декабрь 2024 года</t>
  </si>
  <si>
    <t>Наименование муниципальной программы: Формирование комфортной городской  среды на территории Красноборского городского поселения Тосненского района Ленинградской области         Отчетный период: январь - декабрь 2024 года</t>
  </si>
  <si>
    <t>Отраслевой проект "Благоустройство общественных, дворовых пространств и цифровизация городского хозяйства"</t>
  </si>
  <si>
    <t>Мероприятия по благоустройству дворовых территорий многоквартирных домов</t>
  </si>
  <si>
    <t>Наименование муниципальной программы: Обеспечение качественнным жильем граждан  Красноборского городского поселения Тосненского района Ленинградской области          Отчетный период: январь - декабрь 2024 года</t>
  </si>
  <si>
    <t>Наименование муниципальной программы: Охрана окружающей среды Красноборского городского поселения Тосненского района Ленинградской области                                Отчетный период: январь - декабрь 2024 года</t>
  </si>
  <si>
    <t>Отраслевой проект "Эффективное обращение с отходами производства и потребления на территории Ленинградской области"</t>
  </si>
  <si>
    <t>Мероприятие2: "Мероприятия по ликвидации несанкционированных свалок"</t>
  </si>
  <si>
    <t>от 13.03.2025  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</si>
</sst>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000"/>
    <numFmt numFmtId="165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164" fontId="0" fillId="0" borderId="1" xfId="0" applyNumberFormat="1" applyBorder="1" applyAlignment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left" vertical="top" wrapText="1"/>
    </xf>
    <xf numFmtId="44" fontId="5" fillId="2" borderId="4" xfId="2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3">
    <cellStyle name="Денежный" xfId="2" builtinId="4"/>
    <cellStyle name="Обычный" xfId="0" builtinId="0"/>
    <cellStyle name="Обычный_Приложения 1-9 к бюджету 2007 Поправка" xfId="1" xr:uid="{E3D29366-4F3A-49BC-B4E2-7F9A7D2D6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opLeftCell="A4" workbookViewId="0">
      <selection activeCell="M6" sqref="M6"/>
    </sheetView>
  </sheetViews>
  <sheetFormatPr defaultRowHeight="15" x14ac:dyDescent="0.25"/>
  <cols>
    <col min="1" max="1" width="8.28515625" customWidth="1"/>
    <col min="2" max="2" width="31.85546875" customWidth="1"/>
    <col min="3" max="3" width="19.5703125" customWidth="1"/>
    <col min="4" max="4" width="17.7109375" customWidth="1"/>
    <col min="5" max="5" width="10.5703125" style="3" customWidth="1"/>
    <col min="6" max="6" width="10.7109375" style="3" customWidth="1"/>
    <col min="7" max="7" width="10.42578125" style="3" customWidth="1"/>
    <col min="8" max="8" width="11.42578125" customWidth="1"/>
    <col min="9" max="9" width="10.42578125" customWidth="1"/>
    <col min="10" max="10" width="12.42578125" customWidth="1"/>
    <col min="11" max="11" width="11.85546875" customWidth="1"/>
    <col min="12" max="12" width="10.5703125" customWidth="1"/>
    <col min="13" max="13" width="25" customWidth="1"/>
  </cols>
  <sheetData>
    <row r="1" spans="1:13" s="3" customFormat="1" x14ac:dyDescent="0.25">
      <c r="L1" s="3" t="s">
        <v>59</v>
      </c>
    </row>
    <row r="2" spans="1:13" s="3" customFormat="1" x14ac:dyDescent="0.25">
      <c r="K2" s="3" t="s">
        <v>61</v>
      </c>
    </row>
    <row r="3" spans="1:13" s="3" customFormat="1" x14ac:dyDescent="0.25">
      <c r="K3" s="3" t="s">
        <v>60</v>
      </c>
    </row>
    <row r="4" spans="1:13" s="3" customFormat="1" x14ac:dyDescent="0.25">
      <c r="K4" s="3" t="s">
        <v>62</v>
      </c>
    </row>
    <row r="5" spans="1:13" s="3" customFormat="1" x14ac:dyDescent="0.25">
      <c r="K5" s="3" t="s">
        <v>63</v>
      </c>
    </row>
    <row r="6" spans="1:13" s="3" customFormat="1" x14ac:dyDescent="0.25">
      <c r="M6" s="86" t="s">
        <v>82</v>
      </c>
    </row>
    <row r="7" spans="1:13" x14ac:dyDescent="0.25">
      <c r="A7" s="3"/>
      <c r="B7" s="3"/>
      <c r="C7" s="3"/>
      <c r="D7" s="3"/>
      <c r="H7" s="4"/>
      <c r="I7" s="6"/>
      <c r="J7" s="6"/>
      <c r="K7" s="6"/>
      <c r="L7" s="60"/>
      <c r="M7" s="61"/>
    </row>
    <row r="8" spans="1:13" ht="24" customHeight="1" x14ac:dyDescent="0.25">
      <c r="A8" s="3"/>
      <c r="B8" s="3"/>
      <c r="C8" s="62" t="s">
        <v>5</v>
      </c>
      <c r="D8" s="62"/>
      <c r="E8" s="62"/>
      <c r="F8" s="62"/>
      <c r="G8" s="62"/>
      <c r="H8" s="62"/>
      <c r="I8" s="62"/>
      <c r="J8" s="3"/>
      <c r="K8" s="3"/>
      <c r="L8" s="3"/>
      <c r="M8" s="3"/>
    </row>
    <row r="9" spans="1:13" s="3" customFormat="1" ht="14.25" customHeight="1" x14ac:dyDescent="0.25">
      <c r="C9" s="14"/>
      <c r="D9" s="14"/>
      <c r="E9" s="14"/>
      <c r="F9" s="14"/>
      <c r="G9" s="14"/>
      <c r="H9" s="14"/>
      <c r="I9" s="14"/>
    </row>
    <row r="10" spans="1:13" s="3" customFormat="1" ht="34.5" customHeight="1" x14ac:dyDescent="0.25">
      <c r="B10" s="63" t="s">
        <v>65</v>
      </c>
      <c r="C10" s="64"/>
      <c r="D10" s="64"/>
      <c r="E10" s="64"/>
      <c r="F10" s="64"/>
      <c r="G10" s="64"/>
      <c r="H10" s="64"/>
      <c r="I10" s="64"/>
      <c r="J10" s="64"/>
    </row>
    <row r="11" spans="1:13" s="3" customFormat="1" ht="13.5" customHeight="1" x14ac:dyDescent="0.25">
      <c r="B11" s="15"/>
      <c r="C11" s="16"/>
      <c r="D11" s="16"/>
      <c r="E11" s="16"/>
      <c r="F11" s="16"/>
      <c r="G11" s="16"/>
      <c r="H11" s="16"/>
      <c r="I11" s="16"/>
      <c r="J11" s="16"/>
    </row>
    <row r="12" spans="1:13" s="3" customFormat="1" ht="13.5" customHeight="1" x14ac:dyDescent="0.25">
      <c r="B12" s="65" t="s">
        <v>58</v>
      </c>
      <c r="C12" s="66"/>
      <c r="D12" s="66"/>
      <c r="E12" s="66"/>
      <c r="F12" s="66"/>
      <c r="G12" s="66"/>
      <c r="H12" s="66"/>
      <c r="I12" s="14"/>
    </row>
    <row r="13" spans="1:13" x14ac:dyDescent="0.25">
      <c r="A13" s="3"/>
      <c r="B13" s="17"/>
      <c r="C13" s="3"/>
      <c r="D13" s="3"/>
      <c r="H13" s="3"/>
      <c r="I13" s="3"/>
      <c r="J13" s="3"/>
      <c r="K13" s="3"/>
      <c r="L13" s="3"/>
      <c r="M13" s="3"/>
    </row>
    <row r="14" spans="1:13" ht="15" customHeight="1" x14ac:dyDescent="0.25">
      <c r="A14" s="54"/>
      <c r="B14" s="56" t="s">
        <v>10</v>
      </c>
      <c r="C14" s="56" t="s">
        <v>11</v>
      </c>
      <c r="D14" s="56" t="s">
        <v>6</v>
      </c>
      <c r="E14" s="56" t="s">
        <v>7</v>
      </c>
      <c r="F14" s="59"/>
      <c r="G14" s="59"/>
      <c r="H14" s="59"/>
      <c r="I14" s="56" t="s">
        <v>8</v>
      </c>
      <c r="J14" s="57"/>
      <c r="K14" s="57"/>
      <c r="L14" s="57"/>
      <c r="M14" s="56" t="s">
        <v>9</v>
      </c>
    </row>
    <row r="15" spans="1:13" x14ac:dyDescent="0.25">
      <c r="A15" s="55"/>
      <c r="B15" s="54"/>
      <c r="C15" s="55"/>
      <c r="D15" s="55"/>
      <c r="E15" s="59"/>
      <c r="F15" s="59"/>
      <c r="G15" s="59"/>
      <c r="H15" s="59"/>
      <c r="I15" s="57"/>
      <c r="J15" s="57"/>
      <c r="K15" s="57"/>
      <c r="L15" s="57"/>
      <c r="M15" s="58"/>
    </row>
    <row r="16" spans="1:13" ht="75.75" customHeight="1" x14ac:dyDescent="0.25">
      <c r="A16" s="55"/>
      <c r="B16" s="54"/>
      <c r="C16" s="55"/>
      <c r="D16" s="55"/>
      <c r="E16" s="59"/>
      <c r="F16" s="59"/>
      <c r="G16" s="59"/>
      <c r="H16" s="59"/>
      <c r="I16" s="57"/>
      <c r="J16" s="57"/>
      <c r="K16" s="57"/>
      <c r="L16" s="57"/>
      <c r="M16" s="58"/>
    </row>
    <row r="17" spans="1:13" s="3" customFormat="1" ht="35.25" customHeight="1" x14ac:dyDescent="0.25">
      <c r="A17" s="12"/>
      <c r="B17" s="13"/>
      <c r="C17" s="12"/>
      <c r="D17" s="12"/>
      <c r="E17" s="7" t="s">
        <v>0</v>
      </c>
      <c r="F17" s="7" t="s">
        <v>1</v>
      </c>
      <c r="G17" s="7" t="s">
        <v>2</v>
      </c>
      <c r="H17" s="11" t="s">
        <v>3</v>
      </c>
      <c r="I17" s="7" t="s">
        <v>0</v>
      </c>
      <c r="J17" s="7" t="s">
        <v>1</v>
      </c>
      <c r="K17" s="7" t="s">
        <v>2</v>
      </c>
      <c r="L17" s="11" t="s">
        <v>3</v>
      </c>
      <c r="M17" s="8"/>
    </row>
    <row r="18" spans="1:13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</row>
    <row r="19" spans="1:13" ht="60" x14ac:dyDescent="0.25">
      <c r="A19" s="10"/>
      <c r="B19" s="22" t="s">
        <v>19</v>
      </c>
      <c r="C19" s="30" t="s">
        <v>20</v>
      </c>
      <c r="D19" s="8" t="s">
        <v>66</v>
      </c>
      <c r="E19" s="31">
        <v>113.378</v>
      </c>
      <c r="F19" s="31">
        <v>1020.4</v>
      </c>
      <c r="G19" s="31"/>
      <c r="H19" s="31"/>
      <c r="I19" s="31">
        <v>113.378</v>
      </c>
      <c r="J19" s="31">
        <v>1020.4</v>
      </c>
      <c r="K19" s="32"/>
      <c r="L19" s="9"/>
      <c r="M19" s="33"/>
    </row>
    <row r="20" spans="1:13" s="3" customFormat="1" x14ac:dyDescent="0.25">
      <c r="A20" s="10" t="s">
        <v>13</v>
      </c>
      <c r="B20" s="10"/>
      <c r="C20" s="19"/>
      <c r="D20" s="19"/>
      <c r="E20" s="31">
        <f>E19</f>
        <v>113.378</v>
      </c>
      <c r="F20" s="31">
        <f>F19</f>
        <v>1020.4</v>
      </c>
      <c r="G20" s="31"/>
      <c r="H20" s="31"/>
      <c r="I20" s="31">
        <f>I19</f>
        <v>113.378</v>
      </c>
      <c r="J20" s="31">
        <f>J19</f>
        <v>1020.4</v>
      </c>
      <c r="K20" s="9"/>
      <c r="L20" s="9"/>
      <c r="M20" s="9"/>
    </row>
    <row r="21" spans="1:13" x14ac:dyDescent="0.25">
      <c r="A21" s="10"/>
      <c r="B21" s="10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</row>
    <row r="22" spans="1:13" hidden="1" x14ac:dyDescent="0.25">
      <c r="A22" s="10" t="s">
        <v>4</v>
      </c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51" t="s">
        <v>18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30" x14ac:dyDescent="0.25">
      <c r="A24" s="10"/>
      <c r="B24" s="22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14" customHeight="1" x14ac:dyDescent="0.25">
      <c r="A25" s="10"/>
      <c r="B25" s="22" t="s">
        <v>21</v>
      </c>
      <c r="C25" s="9"/>
      <c r="D25" s="9"/>
      <c r="E25" s="31">
        <v>113.378</v>
      </c>
      <c r="F25" s="31">
        <v>1020.4</v>
      </c>
      <c r="G25" s="31"/>
      <c r="H25" s="31"/>
      <c r="I25" s="31">
        <v>113.378</v>
      </c>
      <c r="J25" s="31">
        <v>1020.4</v>
      </c>
      <c r="K25" s="9"/>
      <c r="L25" s="9"/>
      <c r="M25" s="46"/>
    </row>
    <row r="26" spans="1:13" hidden="1" x14ac:dyDescent="0.25">
      <c r="A26" s="10" t="s">
        <v>4</v>
      </c>
      <c r="B26" s="10" t="s">
        <v>4</v>
      </c>
      <c r="C26" s="9"/>
      <c r="D26" s="9"/>
      <c r="E26" s="31">
        <f>E25</f>
        <v>113.378</v>
      </c>
      <c r="F26" s="31">
        <f>F25</f>
        <v>1020.4</v>
      </c>
      <c r="G26" s="31"/>
      <c r="H26" s="31"/>
      <c r="I26" s="31">
        <f>I25</f>
        <v>113.378</v>
      </c>
      <c r="J26" s="31">
        <f>J25</f>
        <v>1020.4</v>
      </c>
      <c r="K26" s="9"/>
      <c r="L26" s="9"/>
      <c r="M26" s="9"/>
    </row>
    <row r="27" spans="1:13" x14ac:dyDescent="0.25">
      <c r="A27" s="10" t="s">
        <v>13</v>
      </c>
      <c r="B27" s="10"/>
      <c r="C27" s="9"/>
      <c r="D27" s="9"/>
      <c r="E27" s="31">
        <v>113.378</v>
      </c>
      <c r="F27" s="31">
        <v>1020.4</v>
      </c>
      <c r="G27" s="31"/>
      <c r="H27" s="31"/>
      <c r="I27" s="31">
        <v>113.378</v>
      </c>
      <c r="J27" s="31">
        <v>1020.4</v>
      </c>
      <c r="K27" s="9"/>
      <c r="L27" s="9"/>
      <c r="M27" s="9"/>
    </row>
    <row r="28" spans="1:13" hidden="1" x14ac:dyDescent="0.25">
      <c r="A28" s="10" t="s">
        <v>4</v>
      </c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idden="1" x14ac:dyDescent="0.25">
      <c r="A29" s="10" t="s">
        <v>4</v>
      </c>
      <c r="B29" s="10" t="s">
        <v>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1" spans="1:13" x14ac:dyDescent="0.25">
      <c r="B31" s="5" t="s">
        <v>16</v>
      </c>
    </row>
    <row r="32" spans="1:13" x14ac:dyDescent="0.25">
      <c r="B32" s="5" t="s">
        <v>17</v>
      </c>
    </row>
  </sheetData>
  <mergeCells count="12">
    <mergeCell ref="L7:M7"/>
    <mergeCell ref="C8:I8"/>
    <mergeCell ref="B10:J10"/>
    <mergeCell ref="B12:H12"/>
    <mergeCell ref="B14:B16"/>
    <mergeCell ref="A23:M23"/>
    <mergeCell ref="A14:A16"/>
    <mergeCell ref="D14:D16"/>
    <mergeCell ref="C14:C16"/>
    <mergeCell ref="I14:L16"/>
    <mergeCell ref="M14:M16"/>
    <mergeCell ref="E14:H16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workbookViewId="0">
      <selection activeCell="L34" sqref="L34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0.42578125" style="3" customWidth="1"/>
    <col min="8" max="8" width="11.42578125" style="3" customWidth="1"/>
    <col min="9" max="9" width="11.710937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24" customHeight="1" x14ac:dyDescent="0.25">
      <c r="C1" s="62" t="s">
        <v>5</v>
      </c>
      <c r="D1" s="62"/>
      <c r="E1" s="62"/>
      <c r="F1" s="62"/>
      <c r="G1" s="62"/>
      <c r="H1" s="62"/>
      <c r="I1" s="62"/>
    </row>
    <row r="2" spans="1:13" ht="35.25" customHeight="1" x14ac:dyDescent="0.25">
      <c r="B2" s="63" t="s">
        <v>67</v>
      </c>
      <c r="C2" s="63"/>
      <c r="D2" s="63"/>
      <c r="E2" s="63"/>
      <c r="F2" s="63"/>
      <c r="G2" s="63"/>
      <c r="H2" s="63"/>
      <c r="I2" s="63"/>
      <c r="J2" s="63"/>
    </row>
    <row r="3" spans="1:13" ht="9" customHeight="1" x14ac:dyDescent="0.25">
      <c r="B3" s="26"/>
      <c r="C3" s="27"/>
      <c r="D3" s="27"/>
      <c r="E3" s="27"/>
      <c r="F3" s="27"/>
      <c r="G3" s="27"/>
      <c r="H3" s="27"/>
      <c r="I3" s="27"/>
      <c r="J3" s="27"/>
    </row>
    <row r="4" spans="1:13" ht="13.5" customHeight="1" x14ac:dyDescent="0.25">
      <c r="B4" s="65" t="s">
        <v>58</v>
      </c>
      <c r="C4" s="65"/>
      <c r="D4" s="65"/>
      <c r="E4" s="65"/>
      <c r="F4" s="65"/>
      <c r="G4" s="65"/>
      <c r="H4" s="65"/>
      <c r="I4" s="29"/>
    </row>
    <row r="5" spans="1:13" ht="13.5" customHeight="1" x14ac:dyDescent="0.25">
      <c r="B5" s="17"/>
    </row>
    <row r="6" spans="1:13" ht="15" customHeight="1" x14ac:dyDescent="0.25">
      <c r="A6" s="81"/>
      <c r="B6" s="76" t="s">
        <v>10</v>
      </c>
      <c r="C6" s="76" t="s">
        <v>11</v>
      </c>
      <c r="D6" s="76" t="s">
        <v>6</v>
      </c>
      <c r="E6" s="67" t="s">
        <v>7</v>
      </c>
      <c r="F6" s="68"/>
      <c r="G6" s="68"/>
      <c r="H6" s="69"/>
      <c r="I6" s="67" t="s">
        <v>8</v>
      </c>
      <c r="J6" s="68"/>
      <c r="K6" s="68"/>
      <c r="L6" s="69"/>
      <c r="M6" s="76" t="s">
        <v>9</v>
      </c>
    </row>
    <row r="7" spans="1:13" x14ac:dyDescent="0.25">
      <c r="A7" s="82"/>
      <c r="B7" s="77"/>
      <c r="C7" s="77"/>
      <c r="D7" s="77"/>
      <c r="E7" s="70"/>
      <c r="F7" s="71"/>
      <c r="G7" s="71"/>
      <c r="H7" s="72"/>
      <c r="I7" s="70"/>
      <c r="J7" s="71"/>
      <c r="K7" s="71"/>
      <c r="L7" s="72"/>
      <c r="M7" s="77"/>
    </row>
    <row r="8" spans="1:13" ht="75.75" customHeight="1" x14ac:dyDescent="0.25">
      <c r="A8" s="83"/>
      <c r="B8" s="78"/>
      <c r="C8" s="78"/>
      <c r="D8" s="78"/>
      <c r="E8" s="73"/>
      <c r="F8" s="74"/>
      <c r="G8" s="74"/>
      <c r="H8" s="75"/>
      <c r="I8" s="73"/>
      <c r="J8" s="74"/>
      <c r="K8" s="74"/>
      <c r="L8" s="75"/>
      <c r="M8" s="78"/>
    </row>
    <row r="9" spans="1:13" ht="35.25" customHeight="1" x14ac:dyDescent="0.25">
      <c r="A9" s="24"/>
      <c r="B9" s="28"/>
      <c r="C9" s="24"/>
      <c r="D9" s="24"/>
      <c r="E9" s="7" t="s">
        <v>0</v>
      </c>
      <c r="F9" s="7" t="s">
        <v>1</v>
      </c>
      <c r="G9" s="7" t="s">
        <v>2</v>
      </c>
      <c r="H9" s="23" t="s">
        <v>3</v>
      </c>
      <c r="I9" s="7" t="s">
        <v>0</v>
      </c>
      <c r="J9" s="7" t="s">
        <v>1</v>
      </c>
      <c r="K9" s="7" t="s">
        <v>2</v>
      </c>
      <c r="L9" s="23" t="s">
        <v>3</v>
      </c>
      <c r="M9" s="8"/>
    </row>
    <row r="10" spans="1:13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</row>
    <row r="11" spans="1:13" ht="75" x14ac:dyDescent="0.25">
      <c r="A11" s="10"/>
      <c r="B11" s="22" t="s">
        <v>22</v>
      </c>
      <c r="C11" s="30" t="s">
        <v>20</v>
      </c>
      <c r="D11" s="8" t="s">
        <v>66</v>
      </c>
      <c r="E11" s="32">
        <v>13423.61665</v>
      </c>
      <c r="F11" s="31"/>
      <c r="G11" s="31"/>
      <c r="H11" s="31"/>
      <c r="I11" s="31">
        <v>13318.6847</v>
      </c>
      <c r="J11" s="31"/>
      <c r="K11" s="32"/>
      <c r="L11" s="9"/>
      <c r="M11" s="40"/>
    </row>
    <row r="12" spans="1:13" x14ac:dyDescent="0.25">
      <c r="A12" s="10" t="s">
        <v>13</v>
      </c>
      <c r="B12" s="10"/>
      <c r="C12" s="24"/>
      <c r="D12" s="24"/>
      <c r="E12" s="32">
        <v>13423.61665</v>
      </c>
      <c r="F12" s="31"/>
      <c r="G12" s="31"/>
      <c r="H12" s="31"/>
      <c r="I12" s="31">
        <v>13318.6847</v>
      </c>
      <c r="J12" s="31"/>
      <c r="K12" s="9"/>
      <c r="L12" s="9"/>
      <c r="M12" s="9"/>
    </row>
    <row r="13" spans="1:13" x14ac:dyDescent="0.25">
      <c r="A13" s="10"/>
      <c r="B13" s="10"/>
      <c r="C13" s="25"/>
      <c r="D13" s="25"/>
      <c r="E13" s="25"/>
      <c r="F13" s="25"/>
      <c r="G13" s="25"/>
      <c r="H13" s="25"/>
      <c r="I13" s="9"/>
      <c r="J13" s="9"/>
      <c r="K13" s="9"/>
      <c r="L13" s="9"/>
      <c r="M13" s="9"/>
    </row>
    <row r="14" spans="1:13" hidden="1" x14ac:dyDescent="0.25">
      <c r="A14" s="10" t="s">
        <v>4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51" t="s">
        <v>18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</row>
    <row r="16" spans="1:13" ht="30" x14ac:dyDescent="0.25">
      <c r="A16" s="10"/>
      <c r="B16" s="22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75" x14ac:dyDescent="0.25">
      <c r="A17" s="10"/>
      <c r="B17" s="22" t="s">
        <v>23</v>
      </c>
      <c r="C17" s="9"/>
      <c r="D17" s="9"/>
      <c r="E17" s="31">
        <v>9355.6166499999999</v>
      </c>
      <c r="F17" s="31"/>
      <c r="G17" s="31"/>
      <c r="H17" s="31"/>
      <c r="I17" s="32">
        <v>9251.2264599999999</v>
      </c>
      <c r="J17" s="32"/>
      <c r="K17" s="9"/>
      <c r="L17" s="9"/>
      <c r="M17" s="9"/>
    </row>
    <row r="18" spans="1:13" hidden="1" x14ac:dyDescent="0.25">
      <c r="A18" s="10" t="s">
        <v>4</v>
      </c>
      <c r="B18" s="10" t="s">
        <v>4</v>
      </c>
      <c r="C18" s="9"/>
      <c r="D18" s="9"/>
      <c r="E18" s="31">
        <v>116.712</v>
      </c>
      <c r="F18" s="31">
        <v>1050.4000000000001</v>
      </c>
      <c r="G18" s="31"/>
      <c r="H18" s="31"/>
      <c r="I18" s="32">
        <v>116.0008</v>
      </c>
      <c r="J18" s="32">
        <v>1043.9992</v>
      </c>
      <c r="K18" s="9"/>
      <c r="L18" s="9"/>
      <c r="M18" s="9"/>
    </row>
    <row r="19" spans="1:13" ht="75" x14ac:dyDescent="0.25">
      <c r="A19" s="10"/>
      <c r="B19" s="22" t="s">
        <v>24</v>
      </c>
      <c r="C19" s="9"/>
      <c r="D19" s="9"/>
      <c r="E19" s="31">
        <v>4068</v>
      </c>
      <c r="F19" s="31"/>
      <c r="G19" s="31"/>
      <c r="H19" s="31"/>
      <c r="I19" s="32">
        <v>4067.4582099999998</v>
      </c>
      <c r="J19" s="32"/>
      <c r="K19" s="9"/>
      <c r="L19" s="9"/>
      <c r="M19" s="33"/>
    </row>
    <row r="20" spans="1:13" x14ac:dyDescent="0.25">
      <c r="A20" s="10" t="s">
        <v>13</v>
      </c>
      <c r="B20" s="10"/>
      <c r="C20" s="9"/>
      <c r="D20" s="9"/>
      <c r="E20" s="32">
        <f>E17+E19</f>
        <v>13423.61665</v>
      </c>
      <c r="F20" s="9"/>
      <c r="G20" s="9"/>
      <c r="H20" s="9"/>
      <c r="I20" s="32">
        <f>I17+I19</f>
        <v>13318.684669999999</v>
      </c>
      <c r="J20" s="9"/>
      <c r="K20" s="9"/>
      <c r="L20" s="9"/>
      <c r="M20" s="9"/>
    </row>
    <row r="21" spans="1:13" hidden="1" x14ac:dyDescent="0.25">
      <c r="A21" s="10" t="s">
        <v>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idden="1" x14ac:dyDescent="0.25">
      <c r="A22" s="10" t="s">
        <v>4</v>
      </c>
      <c r="B22" s="10" t="s">
        <v>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B23" s="5" t="s">
        <v>16</v>
      </c>
    </row>
    <row r="24" spans="1:13" x14ac:dyDescent="0.25">
      <c r="B24" s="5" t="s">
        <v>17</v>
      </c>
    </row>
  </sheetData>
  <mergeCells count="11">
    <mergeCell ref="I6:L8"/>
    <mergeCell ref="M6:M8"/>
    <mergeCell ref="A15:M15"/>
    <mergeCell ref="C1:I1"/>
    <mergeCell ref="B2:J2"/>
    <mergeCell ref="B4:H4"/>
    <mergeCell ref="A6:A8"/>
    <mergeCell ref="B6:B8"/>
    <mergeCell ref="C6:C8"/>
    <mergeCell ref="D6:D8"/>
    <mergeCell ref="E6:H8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workbookViewId="0">
      <selection activeCell="A21" sqref="A21:XFD21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0.5703125" style="3" customWidth="1"/>
    <col min="6" max="6" width="10.7109375" style="3" customWidth="1"/>
    <col min="7" max="7" width="10.42578125" style="3" customWidth="1"/>
    <col min="8" max="8" width="11.42578125" style="3" customWidth="1"/>
    <col min="9" max="9" width="10.4257812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68</v>
      </c>
      <c r="C4" s="64"/>
      <c r="D4" s="64"/>
      <c r="E4" s="64"/>
      <c r="F4" s="64"/>
      <c r="G4" s="64"/>
      <c r="H4" s="64"/>
      <c r="I4" s="64"/>
      <c r="J4" s="64"/>
    </row>
    <row r="5" spans="1:13" ht="13.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90" x14ac:dyDescent="0.25">
      <c r="A13" s="10"/>
      <c r="B13" s="22" t="s">
        <v>25</v>
      </c>
      <c r="C13" s="30" t="s">
        <v>20</v>
      </c>
      <c r="D13" s="8" t="s">
        <v>66</v>
      </c>
      <c r="E13" s="31">
        <v>43.856000000000002</v>
      </c>
      <c r="F13" s="31">
        <v>394.7</v>
      </c>
      <c r="G13" s="31"/>
      <c r="H13" s="31"/>
      <c r="I13" s="31">
        <v>43.856000000000002</v>
      </c>
      <c r="J13" s="31">
        <v>394.7</v>
      </c>
      <c r="K13" s="32"/>
      <c r="L13" s="9"/>
      <c r="M13" s="41"/>
    </row>
    <row r="14" spans="1:13" x14ac:dyDescent="0.25">
      <c r="A14" s="10" t="s">
        <v>13</v>
      </c>
      <c r="B14" s="10"/>
      <c r="C14" s="24"/>
      <c r="D14" s="24"/>
      <c r="E14" s="31">
        <v>43.856000000000002</v>
      </c>
      <c r="F14" s="31">
        <v>394.7</v>
      </c>
      <c r="G14" s="31"/>
      <c r="H14" s="31"/>
      <c r="I14" s="31">
        <v>43.856000000000002</v>
      </c>
      <c r="J14" s="31">
        <v>394.7</v>
      </c>
      <c r="K14" s="9"/>
      <c r="L14" s="9"/>
      <c r="M14" s="9"/>
    </row>
    <row r="15" spans="1:13" hidden="1" x14ac:dyDescent="0.25">
      <c r="A15" s="10" t="s">
        <v>4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51" t="s">
        <v>18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30" x14ac:dyDescent="0.25">
      <c r="A17" s="10"/>
      <c r="B17" s="22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05" x14ac:dyDescent="0.25">
      <c r="A18" s="10"/>
      <c r="B18" s="22" t="s">
        <v>26</v>
      </c>
      <c r="C18" s="9"/>
      <c r="D18" s="9"/>
      <c r="E18" s="31">
        <v>43.856000000000002</v>
      </c>
      <c r="F18" s="31">
        <v>394.7</v>
      </c>
      <c r="G18" s="31"/>
      <c r="H18" s="31"/>
      <c r="I18" s="31">
        <v>43.856000000000002</v>
      </c>
      <c r="J18" s="31">
        <v>394.7</v>
      </c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31">
        <v>43.856000000000002</v>
      </c>
      <c r="F19" s="31">
        <v>394.7</v>
      </c>
      <c r="G19" s="31"/>
      <c r="H19" s="31"/>
      <c r="I19" s="31">
        <v>43.856000000000002</v>
      </c>
      <c r="J19" s="31">
        <v>394.7</v>
      </c>
      <c r="K19" s="9"/>
      <c r="L19" s="9"/>
      <c r="M19" s="9"/>
    </row>
    <row r="20" spans="1:13" x14ac:dyDescent="0.25">
      <c r="A20" s="10" t="s">
        <v>13</v>
      </c>
      <c r="B20" s="10"/>
      <c r="C20" s="9"/>
      <c r="D20" s="9"/>
      <c r="E20" s="31">
        <v>43.856000000000002</v>
      </c>
      <c r="F20" s="31">
        <v>394.7</v>
      </c>
      <c r="G20" s="31"/>
      <c r="H20" s="31"/>
      <c r="I20" s="31">
        <v>43.856000000000002</v>
      </c>
      <c r="J20" s="31">
        <v>394.7</v>
      </c>
      <c r="K20" s="9"/>
      <c r="L20" s="9"/>
      <c r="M20" s="9"/>
    </row>
    <row r="21" spans="1:13" hidden="1" x14ac:dyDescent="0.25">
      <c r="A21" s="10" t="s">
        <v>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idden="1" x14ac:dyDescent="0.25">
      <c r="A22" s="10" t="s">
        <v>4</v>
      </c>
      <c r="B22" s="10" t="s">
        <v>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4" spans="1:13" x14ac:dyDescent="0.25">
      <c r="B24" s="5" t="s">
        <v>16</v>
      </c>
    </row>
    <row r="25" spans="1:13" x14ac:dyDescent="0.25">
      <c r="B25" s="5" t="s">
        <v>17</v>
      </c>
    </row>
  </sheetData>
  <mergeCells count="11">
    <mergeCell ref="I8:L10"/>
    <mergeCell ref="M8:M10"/>
    <mergeCell ref="A16:M16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51181102362204722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68AC-5860-4D3C-98D3-BECED4E12ABF}">
  <sheetPr>
    <pageSetUpPr fitToPage="1"/>
  </sheetPr>
  <dimension ref="A1:M28"/>
  <sheetViews>
    <sheetView workbookViewId="0">
      <selection activeCell="B6" sqref="B6:H6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6.140625" style="3" customWidth="1"/>
    <col min="5" max="5" width="12.140625" style="3" customWidth="1"/>
    <col min="6" max="6" width="12.7109375" style="3" customWidth="1"/>
    <col min="7" max="7" width="10.42578125" style="3" customWidth="1"/>
    <col min="8" max="8" width="11.42578125" style="3" customWidth="1"/>
    <col min="9" max="9" width="12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19.5" customHeight="1" x14ac:dyDescent="0.25">
      <c r="B4" s="63" t="s">
        <v>27</v>
      </c>
      <c r="C4" s="64"/>
      <c r="D4" s="64"/>
      <c r="E4" s="64"/>
      <c r="F4" s="64"/>
      <c r="G4" s="64"/>
      <c r="H4" s="64"/>
      <c r="I4" s="64"/>
      <c r="J4" s="64"/>
    </row>
    <row r="5" spans="1:13" ht="15.75" customHeight="1" x14ac:dyDescent="0.25">
      <c r="B5" s="84" t="s">
        <v>69</v>
      </c>
      <c r="C5" s="85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ht="8.25" customHeight="1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54</v>
      </c>
      <c r="C13" s="30" t="s">
        <v>28</v>
      </c>
      <c r="D13" s="8" t="s">
        <v>66</v>
      </c>
      <c r="E13" s="31">
        <v>22989.328000000001</v>
      </c>
      <c r="F13" s="31">
        <v>1000</v>
      </c>
      <c r="G13" s="31"/>
      <c r="H13" s="31"/>
      <c r="I13" s="31">
        <v>22989.328000000001</v>
      </c>
      <c r="J13" s="31">
        <v>1000</v>
      </c>
      <c r="K13" s="32"/>
      <c r="L13" s="9"/>
      <c r="M13" s="41"/>
    </row>
    <row r="14" spans="1:13" x14ac:dyDescent="0.25">
      <c r="A14" s="10" t="s">
        <v>13</v>
      </c>
      <c r="B14" s="10"/>
      <c r="C14" s="24"/>
      <c r="D14" s="24"/>
      <c r="E14" s="31">
        <v>22989.328000000001</v>
      </c>
      <c r="F14" s="31">
        <v>1000</v>
      </c>
      <c r="G14" s="31"/>
      <c r="H14" s="31"/>
      <c r="I14" s="31">
        <v>22989.328000000001</v>
      </c>
      <c r="J14" s="31">
        <v>1000</v>
      </c>
      <c r="K14" s="9"/>
      <c r="L14" s="9"/>
      <c r="M14" s="9"/>
    </row>
    <row r="15" spans="1:13" ht="16.5" customHeight="1" x14ac:dyDescent="0.25">
      <c r="A15" s="10" t="s">
        <v>4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51" t="s">
        <v>18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30" x14ac:dyDescent="0.25">
      <c r="A17" s="10"/>
      <c r="B17" s="22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60" x14ac:dyDescent="0.25">
      <c r="A18" s="10"/>
      <c r="B18" s="22" t="s">
        <v>29</v>
      </c>
      <c r="C18" s="9"/>
      <c r="D18" s="9"/>
      <c r="E18" s="31">
        <v>5587.1130000000003</v>
      </c>
      <c r="F18" s="31"/>
      <c r="G18" s="31"/>
      <c r="H18" s="31"/>
      <c r="I18" s="32">
        <v>5580.7773800000004</v>
      </c>
      <c r="J18" s="32"/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31">
        <v>46.534999999999997</v>
      </c>
      <c r="F19" s="31">
        <v>418.8</v>
      </c>
      <c r="G19" s="31"/>
      <c r="H19" s="31"/>
      <c r="I19" s="32">
        <v>46.334000000000003</v>
      </c>
      <c r="J19" s="32">
        <v>418.8</v>
      </c>
      <c r="K19" s="9"/>
      <c r="L19" s="9"/>
      <c r="M19" s="9"/>
    </row>
    <row r="20" spans="1:13" ht="90" x14ac:dyDescent="0.25">
      <c r="A20" s="10"/>
      <c r="B20" s="22" t="s">
        <v>30</v>
      </c>
      <c r="C20" s="9"/>
      <c r="D20" s="9"/>
      <c r="E20" s="31">
        <v>16929.582999999999</v>
      </c>
      <c r="F20" s="31"/>
      <c r="G20" s="31"/>
      <c r="H20" s="31"/>
      <c r="I20" s="32">
        <v>16183.153710000001</v>
      </c>
      <c r="J20" s="32"/>
      <c r="K20" s="9"/>
      <c r="L20" s="9"/>
      <c r="M20" s="9"/>
    </row>
    <row r="21" spans="1:13" ht="60" x14ac:dyDescent="0.25">
      <c r="A21" s="10"/>
      <c r="B21" s="22" t="s">
        <v>31</v>
      </c>
      <c r="C21" s="9"/>
      <c r="D21" s="9"/>
      <c r="E21" s="36">
        <v>52.631999999999998</v>
      </c>
      <c r="F21" s="31">
        <v>1000</v>
      </c>
      <c r="G21" s="31"/>
      <c r="H21" s="31"/>
      <c r="I21" s="36">
        <v>52.631999999999998</v>
      </c>
      <c r="J21" s="31">
        <v>1000</v>
      </c>
      <c r="K21" s="9"/>
      <c r="L21" s="9"/>
      <c r="M21" s="9"/>
    </row>
    <row r="22" spans="1:13" ht="45" x14ac:dyDescent="0.25">
      <c r="A22" s="10"/>
      <c r="B22" s="22" t="s">
        <v>32</v>
      </c>
      <c r="C22" s="9"/>
      <c r="D22" s="9"/>
      <c r="E22" s="31">
        <v>420</v>
      </c>
      <c r="F22" s="31"/>
      <c r="G22" s="31"/>
      <c r="H22" s="31"/>
      <c r="I22" s="32">
        <v>397.36853000000002</v>
      </c>
      <c r="J22" s="32"/>
      <c r="K22" s="9"/>
      <c r="L22" s="9"/>
      <c r="M22" s="9"/>
    </row>
    <row r="23" spans="1:13" x14ac:dyDescent="0.25">
      <c r="A23" s="10" t="s">
        <v>13</v>
      </c>
      <c r="B23" s="10"/>
      <c r="C23" s="9"/>
      <c r="D23" s="9"/>
      <c r="E23" s="31">
        <f>E18+E20+E21+E22</f>
        <v>22989.328000000001</v>
      </c>
      <c r="F23" s="31">
        <f>F18+F20+F21</f>
        <v>1000</v>
      </c>
      <c r="G23" s="31"/>
      <c r="H23" s="31"/>
      <c r="I23" s="31">
        <f>I18+I20+I21+I22</f>
        <v>22213.931620000003</v>
      </c>
      <c r="J23" s="31">
        <f>J18+J20+J21</f>
        <v>1000</v>
      </c>
      <c r="K23" s="9"/>
      <c r="L23" s="9"/>
      <c r="M23" s="9"/>
    </row>
    <row r="24" spans="1:13" hidden="1" x14ac:dyDescent="0.25">
      <c r="A24" s="10" t="s">
        <v>4</v>
      </c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idden="1" x14ac:dyDescent="0.25">
      <c r="A25" s="10" t="s">
        <v>4</v>
      </c>
      <c r="B25" s="10" t="s">
        <v>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F26" s="35"/>
      <c r="J26" s="35"/>
    </row>
    <row r="27" spans="1:13" x14ac:dyDescent="0.25">
      <c r="B27" s="5" t="s">
        <v>16</v>
      </c>
    </row>
    <row r="28" spans="1:13" x14ac:dyDescent="0.25">
      <c r="B28" s="5" t="s">
        <v>17</v>
      </c>
    </row>
  </sheetData>
  <mergeCells count="12">
    <mergeCell ref="I8:L10"/>
    <mergeCell ref="M8:M10"/>
    <mergeCell ref="A16:M16"/>
    <mergeCell ref="C2:I2"/>
    <mergeCell ref="B4:J4"/>
    <mergeCell ref="B6:H6"/>
    <mergeCell ref="A8:A10"/>
    <mergeCell ref="B8:B10"/>
    <mergeCell ref="C8:C10"/>
    <mergeCell ref="D8:D10"/>
    <mergeCell ref="E8:H10"/>
    <mergeCell ref="B5:C5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AE1F-9BD7-4F0A-8A61-9CC1B83F0247}">
  <sheetPr>
    <pageSetUpPr fitToPage="1"/>
  </sheetPr>
  <dimension ref="A1:M25"/>
  <sheetViews>
    <sheetView workbookViewId="0">
      <selection activeCell="M17" sqref="M17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0.5703125" style="3" customWidth="1"/>
    <col min="6" max="6" width="10.7109375" style="3" customWidth="1"/>
    <col min="7" max="7" width="10.42578125" style="3" customWidth="1"/>
    <col min="8" max="8" width="11.42578125" style="3" customWidth="1"/>
    <col min="9" max="9" width="10.4257812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1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70</v>
      </c>
      <c r="C4" s="64"/>
      <c r="D4" s="64"/>
      <c r="E4" s="64"/>
      <c r="F4" s="64"/>
      <c r="G4" s="64"/>
      <c r="H4" s="64"/>
      <c r="I4" s="64"/>
      <c r="J4" s="64"/>
    </row>
    <row r="5" spans="1:13" ht="9.7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ht="9.75" customHeight="1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33</v>
      </c>
      <c r="C13" s="30" t="s">
        <v>20</v>
      </c>
      <c r="D13" s="8" t="s">
        <v>66</v>
      </c>
      <c r="E13" s="31">
        <v>20</v>
      </c>
      <c r="F13" s="31"/>
      <c r="G13" s="31"/>
      <c r="H13" s="31"/>
      <c r="I13" s="31">
        <v>20</v>
      </c>
      <c r="J13" s="32"/>
      <c r="K13" s="32"/>
      <c r="L13" s="9"/>
      <c r="M13" s="33"/>
    </row>
    <row r="14" spans="1:13" x14ac:dyDescent="0.25">
      <c r="A14" s="10" t="s">
        <v>13</v>
      </c>
      <c r="B14" s="10"/>
      <c r="C14" s="24"/>
      <c r="D14" s="24"/>
      <c r="E14" s="31">
        <v>20</v>
      </c>
      <c r="F14" s="31"/>
      <c r="G14" s="31"/>
      <c r="H14" s="31"/>
      <c r="I14" s="31">
        <v>20</v>
      </c>
      <c r="J14" s="32"/>
      <c r="K14" s="9"/>
      <c r="L14" s="9"/>
      <c r="M14" s="9"/>
    </row>
    <row r="15" spans="1:13" hidden="1" x14ac:dyDescent="0.25">
      <c r="A15" s="10" t="s">
        <v>4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51" t="s">
        <v>18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30" x14ac:dyDescent="0.25">
      <c r="A17" s="10"/>
      <c r="B17" s="22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35" x14ac:dyDescent="0.25">
      <c r="A18" s="10"/>
      <c r="B18" s="22" t="s">
        <v>34</v>
      </c>
      <c r="C18" s="9"/>
      <c r="D18" s="9"/>
      <c r="E18" s="31">
        <v>20</v>
      </c>
      <c r="F18" s="31"/>
      <c r="G18" s="31"/>
      <c r="H18" s="31"/>
      <c r="I18" s="31">
        <v>20</v>
      </c>
      <c r="J18" s="32"/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31">
        <v>20</v>
      </c>
      <c r="F19" s="31"/>
      <c r="G19" s="31"/>
      <c r="H19" s="31"/>
      <c r="I19" s="31">
        <v>20</v>
      </c>
      <c r="J19" s="32"/>
      <c r="K19" s="9"/>
      <c r="L19" s="9"/>
      <c r="M19" s="9"/>
    </row>
    <row r="20" spans="1:13" x14ac:dyDescent="0.25">
      <c r="A20" s="10" t="s">
        <v>13</v>
      </c>
      <c r="B20" s="10"/>
      <c r="C20" s="9"/>
      <c r="D20" s="9"/>
      <c r="E20" s="31">
        <v>20</v>
      </c>
      <c r="F20" s="31"/>
      <c r="G20" s="31"/>
      <c r="H20" s="31"/>
      <c r="I20" s="31">
        <v>20</v>
      </c>
      <c r="J20" s="32"/>
      <c r="K20" s="9"/>
      <c r="L20" s="9"/>
      <c r="M20" s="9"/>
    </row>
    <row r="21" spans="1:13" hidden="1" x14ac:dyDescent="0.25">
      <c r="A21" s="10" t="s">
        <v>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idden="1" x14ac:dyDescent="0.25">
      <c r="A22" s="10" t="s">
        <v>4</v>
      </c>
      <c r="B22" s="10" t="s">
        <v>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9" customHeight="1" x14ac:dyDescent="0.25"/>
    <row r="24" spans="1:13" x14ac:dyDescent="0.25">
      <c r="B24" s="5" t="s">
        <v>16</v>
      </c>
    </row>
    <row r="25" spans="1:13" x14ac:dyDescent="0.25">
      <c r="B25" s="5" t="s">
        <v>17</v>
      </c>
    </row>
  </sheetData>
  <mergeCells count="11">
    <mergeCell ref="I8:L10"/>
    <mergeCell ref="M8:M10"/>
    <mergeCell ref="A16:M16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F345-66A5-4143-9277-590C0B6B71AF}">
  <sheetPr>
    <pageSetUpPr fitToPage="1"/>
  </sheetPr>
  <dimension ref="A1:M35"/>
  <sheetViews>
    <sheetView topLeftCell="A10" workbookViewId="0">
      <selection activeCell="N28" sqref="N28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0.42578125" style="3" customWidth="1"/>
    <col min="8" max="8" width="11.42578125" style="3" customWidth="1"/>
    <col min="9" max="9" width="13.42578125" style="3" customWidth="1"/>
    <col min="10" max="10" width="13.140625" style="3" customWidth="1"/>
    <col min="11" max="11" width="13.4257812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15.75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71</v>
      </c>
      <c r="C4" s="64"/>
      <c r="D4" s="64"/>
      <c r="E4" s="64"/>
      <c r="F4" s="64"/>
      <c r="G4" s="64"/>
      <c r="H4" s="64"/>
      <c r="I4" s="64"/>
      <c r="J4" s="64"/>
    </row>
    <row r="5" spans="1:13" ht="13.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38</v>
      </c>
      <c r="C13" s="22" t="s">
        <v>56</v>
      </c>
      <c r="D13" s="8" t="s">
        <v>66</v>
      </c>
      <c r="E13" s="31">
        <v>11221.339</v>
      </c>
      <c r="F13" s="31">
        <v>38144.699999999997</v>
      </c>
      <c r="G13" s="31"/>
      <c r="H13" s="31"/>
      <c r="I13" s="32">
        <v>10759.98501</v>
      </c>
      <c r="J13" s="31">
        <v>33196.686889999997</v>
      </c>
      <c r="K13" s="32"/>
      <c r="L13" s="9"/>
      <c r="M13" s="42"/>
    </row>
    <row r="14" spans="1:13" x14ac:dyDescent="0.25">
      <c r="A14" s="10" t="s">
        <v>13</v>
      </c>
      <c r="B14" s="10"/>
      <c r="C14" s="24"/>
      <c r="D14" s="24"/>
      <c r="E14" s="31">
        <f>E13</f>
        <v>11221.339</v>
      </c>
      <c r="F14" s="31">
        <f>F13</f>
        <v>38144.699999999997</v>
      </c>
      <c r="G14" s="31"/>
      <c r="H14" s="31"/>
      <c r="I14" s="32">
        <f>I13</f>
        <v>10759.98501</v>
      </c>
      <c r="J14" s="31">
        <f>J13</f>
        <v>33196.686889999997</v>
      </c>
      <c r="K14" s="9"/>
      <c r="L14" s="9"/>
      <c r="M14" s="9"/>
    </row>
    <row r="15" spans="1:13" x14ac:dyDescent="0.25">
      <c r="A15" s="10"/>
      <c r="B15" s="10"/>
      <c r="C15" s="25"/>
      <c r="D15" s="25"/>
      <c r="E15" s="25"/>
      <c r="F15" s="25"/>
      <c r="G15" s="25"/>
      <c r="H15" s="25"/>
      <c r="I15" s="9"/>
      <c r="J15" s="9"/>
      <c r="K15" s="9"/>
      <c r="L15" s="9"/>
      <c r="M15" s="9"/>
    </row>
    <row r="16" spans="1:13" x14ac:dyDescent="0.25">
      <c r="A16" s="51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45" x14ac:dyDescent="0.25">
      <c r="A17" s="10"/>
      <c r="B17" s="22" t="s">
        <v>35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idden="1" x14ac:dyDescent="0.25">
      <c r="A18" s="10" t="s">
        <v>4</v>
      </c>
      <c r="B18" s="10" t="s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60" x14ac:dyDescent="0.25">
      <c r="A20" s="10"/>
      <c r="B20" s="22" t="s">
        <v>36</v>
      </c>
      <c r="C20" s="9"/>
      <c r="D20" s="9"/>
      <c r="E20" s="32">
        <v>1613.82844</v>
      </c>
      <c r="F20" s="31">
        <v>159768.59310999999</v>
      </c>
      <c r="G20" s="9"/>
      <c r="H20" s="9"/>
      <c r="I20" s="9">
        <v>1600.53198</v>
      </c>
      <c r="J20" s="31">
        <v>157752.25943999999</v>
      </c>
      <c r="K20" s="9"/>
      <c r="L20" s="9"/>
      <c r="M20" s="30" t="s">
        <v>72</v>
      </c>
    </row>
    <row r="21" spans="1:13" ht="45" x14ac:dyDescent="0.25">
      <c r="A21" s="10"/>
      <c r="B21" s="22" t="s">
        <v>37</v>
      </c>
      <c r="C21" s="9"/>
      <c r="D21" s="9"/>
      <c r="E21" s="32">
        <v>3541.1715629999999</v>
      </c>
      <c r="F21" s="31"/>
      <c r="G21" s="32"/>
      <c r="H21" s="32"/>
      <c r="I21" s="32">
        <v>2293.99172</v>
      </c>
      <c r="J21" s="31"/>
      <c r="K21" s="9"/>
      <c r="L21" s="9"/>
      <c r="M21" s="9"/>
    </row>
    <row r="22" spans="1:13" x14ac:dyDescent="0.25">
      <c r="A22" s="10" t="s">
        <v>13</v>
      </c>
      <c r="B22" s="10"/>
      <c r="C22" s="9"/>
      <c r="D22" s="32"/>
      <c r="E22" s="32">
        <f>E20+E21</f>
        <v>5155.0000030000001</v>
      </c>
      <c r="F22" s="32">
        <f>F20+F21</f>
        <v>159768.59310999999</v>
      </c>
      <c r="G22" s="9"/>
      <c r="H22" s="9"/>
      <c r="I22" s="32">
        <f>I20+I21</f>
        <v>3894.5236999999997</v>
      </c>
      <c r="J22" s="32">
        <f>J20+J21</f>
        <v>157752.25943999999</v>
      </c>
      <c r="K22" s="9"/>
      <c r="L22" s="9"/>
      <c r="M22" s="32"/>
    </row>
    <row r="23" spans="1:13" hidden="1" x14ac:dyDescent="0.25">
      <c r="A23" s="10" t="s">
        <v>4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21" customHeight="1" x14ac:dyDescent="0.25">
      <c r="A24" s="51" t="s">
        <v>18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1:13" ht="30" x14ac:dyDescent="0.25">
      <c r="A25" s="10"/>
      <c r="B25" s="22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60" x14ac:dyDescent="0.25">
      <c r="A26" s="10"/>
      <c r="B26" s="22" t="s">
        <v>29</v>
      </c>
      <c r="C26" s="9"/>
      <c r="D26" s="9"/>
      <c r="E26" s="31">
        <v>5620.4264999999996</v>
      </c>
      <c r="F26" s="31"/>
      <c r="G26" s="31"/>
      <c r="H26" s="31"/>
      <c r="I26" s="32">
        <v>5579.7531900000004</v>
      </c>
      <c r="J26" s="32"/>
      <c r="K26" s="9"/>
      <c r="L26" s="9"/>
      <c r="M26" s="9"/>
    </row>
    <row r="27" spans="1:13" hidden="1" x14ac:dyDescent="0.25">
      <c r="A27" s="10" t="s">
        <v>4</v>
      </c>
      <c r="B27" s="10" t="s">
        <v>4</v>
      </c>
      <c r="C27" s="9"/>
      <c r="D27" s="9"/>
      <c r="E27" s="31">
        <v>116.712</v>
      </c>
      <c r="F27" s="31">
        <v>1050.4000000000001</v>
      </c>
      <c r="G27" s="31"/>
      <c r="H27" s="31"/>
      <c r="I27" s="32">
        <v>116.0008</v>
      </c>
      <c r="J27" s="32">
        <v>1043.9992</v>
      </c>
      <c r="K27" s="9"/>
      <c r="L27" s="9"/>
      <c r="M27" s="9"/>
    </row>
    <row r="28" spans="1:13" ht="165" x14ac:dyDescent="0.25">
      <c r="A28" s="10"/>
      <c r="B28" s="22" t="s">
        <v>39</v>
      </c>
      <c r="C28" s="9"/>
      <c r="D28" s="9"/>
      <c r="E28" s="31">
        <v>3277.8</v>
      </c>
      <c r="F28" s="31">
        <v>3277.8</v>
      </c>
      <c r="G28" s="31"/>
      <c r="H28" s="31"/>
      <c r="I28" s="31">
        <v>3277.8</v>
      </c>
      <c r="J28" s="31">
        <v>3277.8</v>
      </c>
      <c r="K28" s="9"/>
      <c r="L28" s="9"/>
      <c r="M28" s="33" t="s">
        <v>64</v>
      </c>
    </row>
    <row r="29" spans="1:13" ht="45" x14ac:dyDescent="0.25">
      <c r="A29" s="10"/>
      <c r="B29" s="22" t="s">
        <v>40</v>
      </c>
      <c r="C29" s="9"/>
      <c r="D29" s="9"/>
      <c r="E29" s="31">
        <v>584.54999999999995</v>
      </c>
      <c r="F29" s="31"/>
      <c r="G29" s="31"/>
      <c r="H29" s="31"/>
      <c r="I29" s="31">
        <v>541.10153000000003</v>
      </c>
      <c r="J29" s="32"/>
      <c r="K29" s="9"/>
      <c r="L29" s="9"/>
      <c r="M29" s="33"/>
    </row>
    <row r="30" spans="1:13" x14ac:dyDescent="0.25">
      <c r="A30" s="10" t="s">
        <v>13</v>
      </c>
      <c r="B30" s="10"/>
      <c r="C30" s="9"/>
      <c r="D30" s="9"/>
      <c r="E30" s="32">
        <f>E26+E28+E29</f>
        <v>9482.7764999999999</v>
      </c>
      <c r="F30" s="32">
        <f>F26+F28+F29</f>
        <v>3277.8</v>
      </c>
      <c r="G30" s="9"/>
      <c r="H30" s="9"/>
      <c r="I30" s="32">
        <f>I26+I28+I29</f>
        <v>9398.6547200000005</v>
      </c>
      <c r="J30" s="32">
        <f>J26+J28+J29</f>
        <v>3277.8</v>
      </c>
      <c r="K30" s="9"/>
      <c r="L30" s="9"/>
      <c r="M30" s="9"/>
    </row>
    <row r="31" spans="1:13" hidden="1" x14ac:dyDescent="0.25">
      <c r="A31" s="10" t="s">
        <v>4</v>
      </c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idden="1" x14ac:dyDescent="0.25">
      <c r="A32" s="10" t="s">
        <v>4</v>
      </c>
      <c r="B32" s="10" t="s">
        <v>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1" x14ac:dyDescent="0.25">
      <c r="D33" s="35"/>
      <c r="E33" s="35"/>
      <c r="F33" s="35"/>
      <c r="I33" s="35"/>
      <c r="J33" s="35"/>
      <c r="K33" s="35"/>
    </row>
    <row r="34" spans="2:11" x14ac:dyDescent="0.25">
      <c r="B34" s="5" t="s">
        <v>16</v>
      </c>
    </row>
    <row r="35" spans="2:11" x14ac:dyDescent="0.25">
      <c r="B35" s="5" t="s">
        <v>17</v>
      </c>
    </row>
  </sheetData>
  <mergeCells count="12">
    <mergeCell ref="I8:L10"/>
    <mergeCell ref="M8:M10"/>
    <mergeCell ref="A16:M16"/>
    <mergeCell ref="A24:M24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F70B-1F6E-4539-B75F-82EA53E1ED0A}">
  <sheetPr>
    <pageSetUpPr fitToPage="1"/>
  </sheetPr>
  <dimension ref="A1:M33"/>
  <sheetViews>
    <sheetView topLeftCell="A5" workbookViewId="0">
      <selection activeCell="Q17" sqref="Q17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0.42578125" style="3" customWidth="1"/>
    <col min="8" max="8" width="11.42578125" style="3" customWidth="1"/>
    <col min="9" max="9" width="11.710937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73</v>
      </c>
      <c r="C4" s="64"/>
      <c r="D4" s="64"/>
      <c r="E4" s="64"/>
      <c r="F4" s="64"/>
      <c r="G4" s="64"/>
      <c r="H4" s="64"/>
      <c r="I4" s="64"/>
      <c r="J4" s="64"/>
    </row>
    <row r="5" spans="1:13" ht="13.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90" x14ac:dyDescent="0.25">
      <c r="A13" s="10"/>
      <c r="B13" s="22" t="s">
        <v>41</v>
      </c>
      <c r="C13" s="30" t="s">
        <v>20</v>
      </c>
      <c r="D13" s="8" t="s">
        <v>66</v>
      </c>
      <c r="E13" s="32">
        <f>E14</f>
        <v>31.995069999999998</v>
      </c>
      <c r="F13" s="31">
        <v>42.760489999999997</v>
      </c>
      <c r="G13" s="31"/>
      <c r="H13" s="31"/>
      <c r="I13" s="32">
        <f>I14</f>
        <v>31.829320000000003</v>
      </c>
      <c r="J13" s="31">
        <v>42.760489999999997</v>
      </c>
      <c r="K13" s="32"/>
      <c r="L13" s="9"/>
      <c r="M13" s="41"/>
    </row>
    <row r="14" spans="1:13" x14ac:dyDescent="0.25">
      <c r="A14" s="10" t="s">
        <v>13</v>
      </c>
      <c r="B14" s="10"/>
      <c r="C14" s="24"/>
      <c r="D14" s="24"/>
      <c r="E14" s="32">
        <f>E21+E27</f>
        <v>31.995069999999998</v>
      </c>
      <c r="F14" s="31">
        <f>F13</f>
        <v>42.760489999999997</v>
      </c>
      <c r="G14" s="31"/>
      <c r="H14" s="31"/>
      <c r="I14" s="32">
        <f>I21+I27</f>
        <v>31.829320000000003</v>
      </c>
      <c r="J14" s="31">
        <f>J13</f>
        <v>42.760489999999997</v>
      </c>
      <c r="K14" s="32"/>
      <c r="L14" s="9"/>
      <c r="M14" s="9"/>
    </row>
    <row r="15" spans="1:13" x14ac:dyDescent="0.25">
      <c r="A15" s="10"/>
      <c r="B15" s="10"/>
      <c r="C15" s="25"/>
      <c r="D15" s="25"/>
      <c r="E15" s="25"/>
      <c r="F15" s="25"/>
      <c r="G15" s="25"/>
      <c r="H15" s="25"/>
      <c r="I15" s="9"/>
      <c r="J15" s="9"/>
      <c r="K15" s="9"/>
      <c r="L15" s="9"/>
      <c r="M15" s="9"/>
    </row>
    <row r="16" spans="1:13" x14ac:dyDescent="0.25">
      <c r="A16" s="51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60" x14ac:dyDescent="0.25">
      <c r="A17" s="10"/>
      <c r="B17" s="22" t="s">
        <v>42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idden="1" x14ac:dyDescent="0.25">
      <c r="A18" s="10" t="s">
        <v>4</v>
      </c>
      <c r="B18" s="10" t="s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45" x14ac:dyDescent="0.25">
      <c r="A20" s="10"/>
      <c r="B20" s="22" t="s">
        <v>43</v>
      </c>
      <c r="C20" s="9"/>
      <c r="D20" s="9"/>
      <c r="E20" s="9">
        <v>4.7511700000000001</v>
      </c>
      <c r="F20" s="31">
        <v>42.760489999999997</v>
      </c>
      <c r="G20" s="9"/>
      <c r="H20" s="9"/>
      <c r="I20" s="9">
        <v>4.7511700000000001</v>
      </c>
      <c r="J20" s="31">
        <v>42.760489999999997</v>
      </c>
      <c r="K20" s="9"/>
      <c r="L20" s="9"/>
      <c r="M20" s="9"/>
    </row>
    <row r="21" spans="1:13" x14ac:dyDescent="0.25">
      <c r="A21" s="10" t="s">
        <v>13</v>
      </c>
      <c r="B21" s="10"/>
      <c r="C21" s="9"/>
      <c r="D21" s="9"/>
      <c r="E21" s="9">
        <f>E20</f>
        <v>4.7511700000000001</v>
      </c>
      <c r="F21" s="31">
        <f>F20</f>
        <v>42.760489999999997</v>
      </c>
      <c r="G21" s="9"/>
      <c r="H21" s="9"/>
      <c r="I21" s="9">
        <f>I20</f>
        <v>4.7511700000000001</v>
      </c>
      <c r="J21" s="31">
        <f>J20</f>
        <v>42.760489999999997</v>
      </c>
      <c r="K21" s="9"/>
      <c r="L21" s="9"/>
      <c r="M21" s="9"/>
    </row>
    <row r="22" spans="1:13" hidden="1" x14ac:dyDescent="0.25">
      <c r="A22" s="10" t="s">
        <v>4</v>
      </c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51" t="s">
        <v>18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30" x14ac:dyDescent="0.25">
      <c r="A24" s="10"/>
      <c r="B24" s="22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45" x14ac:dyDescent="0.25">
      <c r="A25" s="10"/>
      <c r="B25" s="22" t="s">
        <v>44</v>
      </c>
      <c r="C25" s="9"/>
      <c r="D25" s="9"/>
      <c r="E25" s="31">
        <f>E27</f>
        <v>27.2439</v>
      </c>
      <c r="F25" s="31"/>
      <c r="G25" s="31"/>
      <c r="H25" s="31"/>
      <c r="I25" s="32">
        <f>I27</f>
        <v>27.078150000000001</v>
      </c>
      <c r="J25" s="32"/>
      <c r="K25" s="9"/>
      <c r="L25" s="9"/>
      <c r="M25" s="9"/>
    </row>
    <row r="26" spans="1:13" hidden="1" x14ac:dyDescent="0.25">
      <c r="A26" s="10" t="s">
        <v>4</v>
      </c>
      <c r="B26" s="10" t="s">
        <v>4</v>
      </c>
      <c r="C26" s="9"/>
      <c r="D26" s="9"/>
      <c r="E26" s="31">
        <v>116.712</v>
      </c>
      <c r="F26" s="31">
        <v>1050.4000000000001</v>
      </c>
      <c r="G26" s="31"/>
      <c r="H26" s="31"/>
      <c r="I26" s="32">
        <v>116.0008</v>
      </c>
      <c r="J26" s="32">
        <v>1043.9992</v>
      </c>
      <c r="K26" s="9"/>
      <c r="L26" s="9"/>
      <c r="M26" s="9"/>
    </row>
    <row r="27" spans="1:13" x14ac:dyDescent="0.25">
      <c r="A27" s="10" t="s">
        <v>13</v>
      </c>
      <c r="B27" s="10"/>
      <c r="C27" s="9"/>
      <c r="D27" s="9"/>
      <c r="E27" s="32">
        <v>27.2439</v>
      </c>
      <c r="F27" s="9"/>
      <c r="G27" s="9"/>
      <c r="H27" s="9"/>
      <c r="I27" s="32">
        <v>27.078150000000001</v>
      </c>
      <c r="J27" s="9"/>
      <c r="K27" s="9"/>
      <c r="L27" s="9"/>
      <c r="M27" s="9"/>
    </row>
    <row r="28" spans="1:13" ht="13.5" customHeight="1" x14ac:dyDescent="0.2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idden="1" x14ac:dyDescent="0.25">
      <c r="A29" s="10" t="s">
        <v>4</v>
      </c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idden="1" x14ac:dyDescent="0.25">
      <c r="A30" s="10" t="s">
        <v>4</v>
      </c>
      <c r="B30" s="10" t="s">
        <v>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F31" s="35"/>
      <c r="K31" s="35"/>
    </row>
    <row r="32" spans="1:13" x14ac:dyDescent="0.25">
      <c r="B32" s="5" t="s">
        <v>16</v>
      </c>
    </row>
    <row r="33" spans="2:2" x14ac:dyDescent="0.25">
      <c r="B33" s="5" t="s">
        <v>17</v>
      </c>
    </row>
  </sheetData>
  <mergeCells count="12">
    <mergeCell ref="I8:L10"/>
    <mergeCell ref="M8:M10"/>
    <mergeCell ref="A16:M16"/>
    <mergeCell ref="A23:M23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1C50-381C-42BD-BFDF-C3509A9053B8}">
  <sheetPr>
    <pageSetUpPr fitToPage="1"/>
  </sheetPr>
  <dimension ref="A1:M27"/>
  <sheetViews>
    <sheetView topLeftCell="A2" workbookViewId="0">
      <selection activeCell="I22" sqref="I22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85546875" style="3" customWidth="1"/>
    <col min="6" max="6" width="10.7109375" style="3" customWidth="1"/>
    <col min="7" max="7" width="10.42578125" style="3" customWidth="1"/>
    <col min="8" max="8" width="11.42578125" style="3" customWidth="1"/>
    <col min="9" max="9" width="12.2851562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24" customHeight="1" x14ac:dyDescent="0.25">
      <c r="C1" s="62" t="s">
        <v>5</v>
      </c>
      <c r="D1" s="62"/>
      <c r="E1" s="62"/>
      <c r="F1" s="62"/>
      <c r="G1" s="62"/>
      <c r="H1" s="62"/>
      <c r="I1" s="62"/>
    </row>
    <row r="2" spans="1:13" ht="34.5" customHeight="1" x14ac:dyDescent="0.25">
      <c r="B2" s="63" t="s">
        <v>74</v>
      </c>
      <c r="C2" s="64"/>
      <c r="D2" s="64"/>
      <c r="E2" s="64"/>
      <c r="F2" s="64"/>
      <c r="G2" s="64"/>
      <c r="H2" s="64"/>
      <c r="I2" s="64"/>
      <c r="J2" s="64"/>
    </row>
    <row r="3" spans="1:13" ht="13.5" customHeight="1" x14ac:dyDescent="0.25">
      <c r="B3" s="26"/>
      <c r="C3" s="27"/>
      <c r="D3" s="27"/>
      <c r="E3" s="27"/>
      <c r="F3" s="27"/>
      <c r="G3" s="27"/>
      <c r="H3" s="27"/>
      <c r="I3" s="27"/>
      <c r="J3" s="27"/>
    </row>
    <row r="4" spans="1:13" ht="13.5" customHeight="1" x14ac:dyDescent="0.25">
      <c r="B4" s="65" t="s">
        <v>58</v>
      </c>
      <c r="C4" s="66"/>
      <c r="D4" s="66"/>
      <c r="E4" s="66"/>
      <c r="F4" s="66"/>
      <c r="G4" s="66"/>
      <c r="H4" s="66"/>
      <c r="I4" s="29"/>
    </row>
    <row r="5" spans="1:13" x14ac:dyDescent="0.25">
      <c r="B5" s="17"/>
    </row>
    <row r="6" spans="1:13" ht="15" customHeight="1" x14ac:dyDescent="0.25">
      <c r="A6" s="54"/>
      <c r="B6" s="56" t="s">
        <v>10</v>
      </c>
      <c r="C6" s="56" t="s">
        <v>11</v>
      </c>
      <c r="D6" s="56" t="s">
        <v>6</v>
      </c>
      <c r="E6" s="56" t="s">
        <v>7</v>
      </c>
      <c r="F6" s="59"/>
      <c r="G6" s="59"/>
      <c r="H6" s="59"/>
      <c r="I6" s="56" t="s">
        <v>8</v>
      </c>
      <c r="J6" s="57"/>
      <c r="K6" s="57"/>
      <c r="L6" s="57"/>
      <c r="M6" s="56" t="s">
        <v>9</v>
      </c>
    </row>
    <row r="7" spans="1:13" x14ac:dyDescent="0.25">
      <c r="A7" s="55"/>
      <c r="B7" s="54"/>
      <c r="C7" s="55"/>
      <c r="D7" s="55"/>
      <c r="E7" s="59"/>
      <c r="F7" s="59"/>
      <c r="G7" s="59"/>
      <c r="H7" s="59"/>
      <c r="I7" s="57"/>
      <c r="J7" s="57"/>
      <c r="K7" s="57"/>
      <c r="L7" s="57"/>
      <c r="M7" s="58"/>
    </row>
    <row r="8" spans="1:13" ht="75.75" customHeight="1" x14ac:dyDescent="0.25">
      <c r="A8" s="55"/>
      <c r="B8" s="54"/>
      <c r="C8" s="55"/>
      <c r="D8" s="55"/>
      <c r="E8" s="59"/>
      <c r="F8" s="59"/>
      <c r="G8" s="59"/>
      <c r="H8" s="59"/>
      <c r="I8" s="57"/>
      <c r="J8" s="57"/>
      <c r="K8" s="57"/>
      <c r="L8" s="57"/>
      <c r="M8" s="58"/>
    </row>
    <row r="9" spans="1:13" ht="35.25" customHeight="1" x14ac:dyDescent="0.25">
      <c r="A9" s="24"/>
      <c r="B9" s="28"/>
      <c r="C9" s="24"/>
      <c r="D9" s="24"/>
      <c r="E9" s="7" t="s">
        <v>0</v>
      </c>
      <c r="F9" s="7" t="s">
        <v>1</v>
      </c>
      <c r="G9" s="7" t="s">
        <v>2</v>
      </c>
      <c r="H9" s="23" t="s">
        <v>3</v>
      </c>
      <c r="I9" s="7" t="s">
        <v>0</v>
      </c>
      <c r="J9" s="7" t="s">
        <v>1</v>
      </c>
      <c r="K9" s="7" t="s">
        <v>2</v>
      </c>
      <c r="L9" s="23" t="s">
        <v>3</v>
      </c>
      <c r="M9" s="8"/>
    </row>
    <row r="10" spans="1:13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</row>
    <row r="11" spans="1:13" ht="96" customHeight="1" x14ac:dyDescent="0.25">
      <c r="A11" s="10"/>
      <c r="B11" s="22" t="s">
        <v>45</v>
      </c>
      <c r="C11" s="30" t="s">
        <v>20</v>
      </c>
      <c r="D11" s="8" t="s">
        <v>66</v>
      </c>
      <c r="E11" s="31">
        <v>6630.5</v>
      </c>
      <c r="F11" s="31"/>
      <c r="G11" s="31"/>
      <c r="H11" s="31"/>
      <c r="I11" s="32">
        <v>6590.4923600000002</v>
      </c>
      <c r="J11" s="32"/>
      <c r="K11" s="32"/>
      <c r="L11" s="9"/>
      <c r="M11" s="41"/>
    </row>
    <row r="12" spans="1:13" x14ac:dyDescent="0.25">
      <c r="A12" s="10" t="s">
        <v>13</v>
      </c>
      <c r="B12" s="10"/>
      <c r="C12" s="24"/>
      <c r="D12" s="24"/>
      <c r="E12" s="31">
        <f>E11</f>
        <v>6630.5</v>
      </c>
      <c r="F12" s="31"/>
      <c r="G12" s="31"/>
      <c r="H12" s="31"/>
      <c r="I12" s="32">
        <f>I11</f>
        <v>6590.4923600000002</v>
      </c>
      <c r="J12" s="32"/>
      <c r="K12" s="9"/>
      <c r="L12" s="9"/>
      <c r="M12" s="9"/>
    </row>
    <row r="13" spans="1:13" hidden="1" x14ac:dyDescent="0.25">
      <c r="A13" s="10" t="s">
        <v>4</v>
      </c>
      <c r="B13" s="10" t="s">
        <v>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idden="1" x14ac:dyDescent="0.25">
      <c r="A14" s="10" t="s">
        <v>4</v>
      </c>
      <c r="B14" s="10" t="s">
        <v>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idden="1" x14ac:dyDescent="0.25">
      <c r="A16" s="10" t="s">
        <v>4</v>
      </c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51" t="s">
        <v>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13" ht="30" x14ac:dyDescent="0.25">
      <c r="A18" s="10"/>
      <c r="B18" s="22" t="s">
        <v>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75" x14ac:dyDescent="0.25">
      <c r="A19" s="10"/>
      <c r="B19" s="22" t="s">
        <v>46</v>
      </c>
      <c r="C19" s="9"/>
      <c r="D19" s="9"/>
      <c r="E19" s="31">
        <v>4313.5</v>
      </c>
      <c r="F19" s="31"/>
      <c r="G19" s="31"/>
      <c r="H19" s="31"/>
      <c r="I19" s="32">
        <v>4273.6323599999996</v>
      </c>
      <c r="J19" s="32"/>
      <c r="K19" s="9"/>
      <c r="L19" s="9"/>
      <c r="M19" s="9"/>
    </row>
    <row r="20" spans="1:13" hidden="1" x14ac:dyDescent="0.25">
      <c r="A20" s="10" t="s">
        <v>4</v>
      </c>
      <c r="B20" s="10" t="s">
        <v>4</v>
      </c>
      <c r="C20" s="9"/>
      <c r="D20" s="9"/>
      <c r="E20" s="31">
        <v>20</v>
      </c>
      <c r="F20" s="31"/>
      <c r="G20" s="31"/>
      <c r="H20" s="31"/>
      <c r="I20" s="32">
        <v>0</v>
      </c>
      <c r="J20" s="32"/>
      <c r="K20" s="9"/>
      <c r="L20" s="9"/>
      <c r="M20" s="9"/>
    </row>
    <row r="21" spans="1:13" ht="40.5" customHeight="1" x14ac:dyDescent="0.25">
      <c r="A21" s="10"/>
      <c r="B21" s="22" t="s">
        <v>47</v>
      </c>
      <c r="C21" s="9"/>
      <c r="D21" s="9"/>
      <c r="E21" s="31">
        <v>2317</v>
      </c>
      <c r="F21" s="31"/>
      <c r="G21" s="31"/>
      <c r="H21" s="31"/>
      <c r="I21" s="32">
        <v>2316.86</v>
      </c>
      <c r="J21" s="32"/>
      <c r="K21" s="9"/>
      <c r="L21" s="9"/>
      <c r="M21" s="9"/>
    </row>
    <row r="22" spans="1:13" x14ac:dyDescent="0.25">
      <c r="A22" s="10" t="s">
        <v>13</v>
      </c>
      <c r="B22" s="10"/>
      <c r="C22" s="9"/>
      <c r="D22" s="9"/>
      <c r="E22" s="31">
        <f>E19+E21</f>
        <v>6630.5</v>
      </c>
      <c r="F22" s="31"/>
      <c r="G22" s="31"/>
      <c r="H22" s="31"/>
      <c r="I22" s="32">
        <f>I19+I21</f>
        <v>6590.4923600000002</v>
      </c>
      <c r="J22" s="32"/>
      <c r="K22" s="9"/>
      <c r="L22" s="9"/>
      <c r="M22" s="9"/>
    </row>
    <row r="23" spans="1:13" hidden="1" x14ac:dyDescent="0.25">
      <c r="A23" s="10" t="s">
        <v>4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idden="1" x14ac:dyDescent="0.25">
      <c r="A24" s="10" t="s">
        <v>4</v>
      </c>
      <c r="B24" s="10" t="s">
        <v>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6" spans="1:13" x14ac:dyDescent="0.25">
      <c r="B26" s="5" t="s">
        <v>16</v>
      </c>
    </row>
    <row r="27" spans="1:13" x14ac:dyDescent="0.25">
      <c r="B27" s="5" t="s">
        <v>17</v>
      </c>
    </row>
  </sheetData>
  <mergeCells count="11">
    <mergeCell ref="I6:L8"/>
    <mergeCell ref="M6:M8"/>
    <mergeCell ref="A17:M17"/>
    <mergeCell ref="C1:I1"/>
    <mergeCell ref="B2:J2"/>
    <mergeCell ref="B4:H4"/>
    <mergeCell ref="A6:A8"/>
    <mergeCell ref="B6:B8"/>
    <mergeCell ref="C6:C8"/>
    <mergeCell ref="D6:D8"/>
    <mergeCell ref="E6:H8"/>
  </mergeCells>
  <pageMargins left="0.7" right="0.7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1FD1-BEF0-44C3-9B57-F1B36826EA9F}">
  <sheetPr>
    <pageSetUpPr fitToPage="1"/>
  </sheetPr>
  <dimension ref="A1:M29"/>
  <sheetViews>
    <sheetView topLeftCell="A10" workbookViewId="0">
      <selection activeCell="O19" sqref="O19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3.28515625" style="3" customWidth="1"/>
    <col min="8" max="8" width="11.42578125" style="3" customWidth="1"/>
    <col min="9" max="9" width="11.710937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75</v>
      </c>
      <c r="C4" s="64"/>
      <c r="D4" s="64"/>
      <c r="E4" s="64"/>
      <c r="F4" s="64"/>
      <c r="G4" s="64"/>
      <c r="H4" s="64"/>
      <c r="I4" s="64"/>
      <c r="J4" s="64"/>
    </row>
    <row r="5" spans="1:13" ht="8.2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48</v>
      </c>
      <c r="C13" s="30" t="s">
        <v>20</v>
      </c>
      <c r="D13" s="8" t="s">
        <v>66</v>
      </c>
      <c r="E13" s="31">
        <v>5525.4613200000003</v>
      </c>
      <c r="F13" s="31">
        <v>6258.6</v>
      </c>
      <c r="G13" s="31">
        <v>2741.4</v>
      </c>
      <c r="H13" s="31"/>
      <c r="I13" s="31">
        <f>I14</f>
        <v>5525.4613200000003</v>
      </c>
      <c r="J13" s="31">
        <f>J21+J26</f>
        <v>12958.595530000001</v>
      </c>
      <c r="K13" s="31">
        <v>2741.4</v>
      </c>
      <c r="L13" s="9"/>
      <c r="M13" s="49"/>
    </row>
    <row r="14" spans="1:13" x14ac:dyDescent="0.25">
      <c r="A14" s="10" t="s">
        <v>13</v>
      </c>
      <c r="B14" s="10"/>
      <c r="C14" s="24"/>
      <c r="D14" s="24"/>
      <c r="E14" s="31">
        <f>E13</f>
        <v>5525.4613200000003</v>
      </c>
      <c r="F14" s="31">
        <f>F21+F26</f>
        <v>12958.6</v>
      </c>
      <c r="G14" s="31">
        <f>G13</f>
        <v>2741.4</v>
      </c>
      <c r="H14" s="31"/>
      <c r="I14" s="31">
        <f>I21+I26</f>
        <v>5525.4613200000003</v>
      </c>
      <c r="J14" s="31">
        <f>J13</f>
        <v>12958.595530000001</v>
      </c>
      <c r="K14" s="31">
        <f>K13</f>
        <v>2741.4</v>
      </c>
      <c r="L14" s="9"/>
      <c r="M14" s="9"/>
    </row>
    <row r="15" spans="1:13" x14ac:dyDescent="0.25">
      <c r="A15" s="10"/>
      <c r="B15" s="10"/>
      <c r="C15" s="25"/>
      <c r="D15" s="25"/>
      <c r="E15" s="25"/>
      <c r="F15" s="25"/>
      <c r="G15" s="25"/>
      <c r="H15" s="25"/>
      <c r="I15" s="9"/>
      <c r="J15" s="9"/>
      <c r="K15" s="9"/>
      <c r="L15" s="9"/>
      <c r="M15" s="9"/>
    </row>
    <row r="16" spans="1:13" x14ac:dyDescent="0.25">
      <c r="A16" s="51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45" x14ac:dyDescent="0.25">
      <c r="A17" s="7"/>
      <c r="B17" s="21" t="s">
        <v>14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45" x14ac:dyDescent="0.25">
      <c r="A18" s="10"/>
      <c r="B18" s="22" t="s">
        <v>49</v>
      </c>
      <c r="C18" s="25"/>
      <c r="D18" s="25"/>
      <c r="E18" s="25"/>
      <c r="F18" s="25"/>
      <c r="G18" s="25"/>
      <c r="H18" s="25"/>
      <c r="I18" s="9"/>
      <c r="J18" s="9"/>
      <c r="K18" s="9"/>
      <c r="L18" s="9"/>
      <c r="M18" s="9"/>
    </row>
    <row r="19" spans="1:13" ht="45" x14ac:dyDescent="0.25">
      <c r="A19" s="10"/>
      <c r="B19" s="22" t="s">
        <v>50</v>
      </c>
      <c r="C19" s="25"/>
      <c r="D19" s="25"/>
      <c r="E19" s="31">
        <v>4483.47685</v>
      </c>
      <c r="F19" s="31">
        <v>6258.6</v>
      </c>
      <c r="G19" s="31">
        <v>2741.4</v>
      </c>
      <c r="H19" s="31"/>
      <c r="I19" s="31">
        <v>4483.47685</v>
      </c>
      <c r="J19" s="31">
        <v>6258.6</v>
      </c>
      <c r="K19" s="31">
        <v>2741.4</v>
      </c>
      <c r="L19" s="9"/>
      <c r="M19" s="9"/>
    </row>
    <row r="20" spans="1:13" hidden="1" x14ac:dyDescent="0.25">
      <c r="A20" s="10" t="s">
        <v>4</v>
      </c>
      <c r="B20" s="10"/>
      <c r="C20" s="25"/>
      <c r="D20" s="25"/>
      <c r="E20" s="31">
        <f>E19</f>
        <v>4483.47685</v>
      </c>
      <c r="F20" s="31">
        <f>F19</f>
        <v>6258.6</v>
      </c>
      <c r="G20" s="31">
        <f>G19</f>
        <v>2741.4</v>
      </c>
      <c r="H20" s="31"/>
      <c r="I20" s="31">
        <f>I19</f>
        <v>4483.47685</v>
      </c>
      <c r="J20" s="31">
        <f>J19</f>
        <v>6258.6</v>
      </c>
      <c r="K20" s="31">
        <f>K19</f>
        <v>2741.4</v>
      </c>
      <c r="L20" s="9"/>
      <c r="M20" s="9"/>
    </row>
    <row r="21" spans="1:13" x14ac:dyDescent="0.25">
      <c r="A21" s="10" t="s">
        <v>13</v>
      </c>
      <c r="B21" s="10"/>
      <c r="C21" s="25"/>
      <c r="D21" s="25"/>
      <c r="E21" s="31">
        <v>4483.47685</v>
      </c>
      <c r="F21" s="31">
        <v>6258.6</v>
      </c>
      <c r="G21" s="31">
        <v>2741.4</v>
      </c>
      <c r="H21" s="31"/>
      <c r="I21" s="31">
        <v>4483.47685</v>
      </c>
      <c r="J21" s="31">
        <v>6258.6</v>
      </c>
      <c r="K21" s="31">
        <v>2741.4</v>
      </c>
      <c r="L21" s="9"/>
      <c r="M21" s="9"/>
    </row>
    <row r="22" spans="1:13" ht="17.25" customHeight="1" x14ac:dyDescent="0.25">
      <c r="A22" s="10" t="s">
        <v>4</v>
      </c>
      <c r="B22" s="10"/>
      <c r="C22" s="9"/>
      <c r="D22" s="9"/>
      <c r="E22" s="31"/>
      <c r="F22" s="31"/>
      <c r="G22" s="31"/>
      <c r="H22" s="31"/>
      <c r="I22" s="31"/>
      <c r="J22" s="31"/>
      <c r="K22" s="31"/>
      <c r="L22" s="9"/>
      <c r="M22" s="9"/>
    </row>
    <row r="23" spans="1:13" x14ac:dyDescent="0.25">
      <c r="A23" s="51" t="s">
        <v>12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51" x14ac:dyDescent="0.25">
      <c r="A24" s="43"/>
      <c r="B24" s="47" t="s">
        <v>76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45"/>
    </row>
    <row r="25" spans="1:13" ht="60" x14ac:dyDescent="0.25">
      <c r="A25" s="10"/>
      <c r="B25" s="48" t="s">
        <v>77</v>
      </c>
      <c r="C25" s="20"/>
      <c r="D25" s="20"/>
      <c r="E25" s="31">
        <v>1041.9844700000001</v>
      </c>
      <c r="F25" s="31">
        <v>6700</v>
      </c>
      <c r="G25" s="31"/>
      <c r="H25" s="31"/>
      <c r="I25" s="31">
        <v>1041.9844700000001</v>
      </c>
      <c r="J25" s="31">
        <v>6699.9955300000001</v>
      </c>
      <c r="K25" s="31"/>
      <c r="L25" s="20"/>
      <c r="M25" s="45"/>
    </row>
    <row r="26" spans="1:13" x14ac:dyDescent="0.25">
      <c r="A26" s="10" t="s">
        <v>13</v>
      </c>
      <c r="B26" s="44"/>
      <c r="C26" s="44"/>
      <c r="D26" s="44"/>
      <c r="E26" s="31">
        <f>E25</f>
        <v>1041.9844700000001</v>
      </c>
      <c r="F26" s="31">
        <f>F25</f>
        <v>6700</v>
      </c>
      <c r="G26" s="31"/>
      <c r="H26" s="31"/>
      <c r="I26" s="31">
        <f>I25</f>
        <v>1041.9844700000001</v>
      </c>
      <c r="J26" s="31">
        <f>J25</f>
        <v>6699.9955300000001</v>
      </c>
      <c r="K26" s="31"/>
      <c r="L26" s="44"/>
      <c r="M26" s="45"/>
    </row>
    <row r="27" spans="1:13" x14ac:dyDescent="0.25">
      <c r="D27" s="35"/>
      <c r="E27" s="35"/>
      <c r="F27" s="35"/>
      <c r="K27" s="35"/>
    </row>
    <row r="28" spans="1:13" x14ac:dyDescent="0.25">
      <c r="B28" s="5" t="s">
        <v>16</v>
      </c>
    </row>
    <row r="29" spans="1:13" x14ac:dyDescent="0.25">
      <c r="B29" s="5" t="s">
        <v>17</v>
      </c>
    </row>
  </sheetData>
  <mergeCells count="12">
    <mergeCell ref="A23:M23"/>
    <mergeCell ref="I8:L10"/>
    <mergeCell ref="M8:M10"/>
    <mergeCell ref="A16:M16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96A6-AAFC-4553-ACFD-89295A194D32}">
  <sheetPr>
    <pageSetUpPr fitToPage="1"/>
  </sheetPr>
  <dimension ref="A1:M25"/>
  <sheetViews>
    <sheetView workbookViewId="0">
      <selection activeCell="D14" sqref="D14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3.28515625" style="3" customWidth="1"/>
    <col min="8" max="8" width="11.42578125" style="3" customWidth="1"/>
    <col min="9" max="9" width="11.710937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9.75" customHeight="1" x14ac:dyDescent="0.25">
      <c r="C3" s="29"/>
      <c r="D3" s="29"/>
      <c r="E3" s="29"/>
      <c r="F3" s="29"/>
      <c r="G3" s="29"/>
      <c r="H3" s="29"/>
      <c r="I3" s="29"/>
    </row>
    <row r="4" spans="1:13" ht="30" customHeight="1" x14ac:dyDescent="0.25">
      <c r="B4" s="63" t="s">
        <v>78</v>
      </c>
      <c r="C4" s="64"/>
      <c r="D4" s="64"/>
      <c r="E4" s="64"/>
      <c r="F4" s="64"/>
      <c r="G4" s="64"/>
      <c r="H4" s="64"/>
      <c r="I4" s="64"/>
      <c r="J4" s="64"/>
    </row>
    <row r="5" spans="1:13" ht="13.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ht="6" customHeight="1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51</v>
      </c>
      <c r="C13" s="30" t="s">
        <v>20</v>
      </c>
      <c r="D13" s="8" t="s">
        <v>66</v>
      </c>
      <c r="E13" s="31">
        <v>9493.9950000000008</v>
      </c>
      <c r="F13" s="31"/>
      <c r="G13" s="31"/>
      <c r="H13" s="31"/>
      <c r="I13" s="31">
        <v>9493.3330000000005</v>
      </c>
      <c r="J13" s="31"/>
      <c r="K13" s="31"/>
      <c r="L13" s="9"/>
      <c r="M13" s="41"/>
    </row>
    <row r="14" spans="1:13" x14ac:dyDescent="0.25">
      <c r="A14" s="10" t="s">
        <v>13</v>
      </c>
      <c r="B14" s="10"/>
      <c r="C14" s="24"/>
      <c r="D14" s="24"/>
      <c r="E14" s="31">
        <f>E13</f>
        <v>9493.9950000000008</v>
      </c>
      <c r="F14" s="31"/>
      <c r="G14" s="31"/>
      <c r="H14" s="31"/>
      <c r="I14" s="31">
        <f>I13</f>
        <v>9493.3330000000005</v>
      </c>
      <c r="J14" s="31"/>
      <c r="K14" s="31"/>
      <c r="L14" s="9"/>
      <c r="M14" s="9"/>
    </row>
    <row r="15" spans="1:13" x14ac:dyDescent="0.25">
      <c r="A15" s="10"/>
      <c r="B15" s="10"/>
      <c r="C15" s="25"/>
      <c r="D15" s="25"/>
      <c r="E15" s="25"/>
      <c r="F15" s="25"/>
      <c r="G15" s="34"/>
      <c r="H15" s="25"/>
      <c r="I15" s="9"/>
      <c r="J15" s="9"/>
      <c r="K15" s="9"/>
      <c r="L15" s="9"/>
      <c r="M15" s="9"/>
    </row>
    <row r="16" spans="1:13" hidden="1" x14ac:dyDescent="0.25">
      <c r="A16" s="10" t="s">
        <v>4</v>
      </c>
      <c r="B16" s="10"/>
      <c r="C16" s="9"/>
      <c r="D16" s="9"/>
      <c r="E16" s="31" t="e">
        <f>#REF!</f>
        <v>#REF!</v>
      </c>
      <c r="F16" s="31" t="e">
        <f>#REF!</f>
        <v>#REF!</v>
      </c>
      <c r="G16" s="31" t="e">
        <f>#REF!</f>
        <v>#REF!</v>
      </c>
      <c r="H16" s="31"/>
      <c r="I16" s="31" t="e">
        <f>#REF!</f>
        <v>#REF!</v>
      </c>
      <c r="J16" s="31" t="e">
        <f>#REF!</f>
        <v>#REF!</v>
      </c>
      <c r="K16" s="31" t="e">
        <f>#REF!</f>
        <v>#REF!</v>
      </c>
      <c r="L16" s="9"/>
      <c r="M16" s="9"/>
    </row>
    <row r="17" spans="1:13" x14ac:dyDescent="0.25">
      <c r="A17" s="51" t="s">
        <v>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13" x14ac:dyDescent="0.25">
      <c r="A18" s="10"/>
      <c r="B18" s="10"/>
      <c r="C18" s="9"/>
      <c r="D18" s="9"/>
      <c r="E18" s="32"/>
      <c r="F18" s="9"/>
      <c r="G18" s="9"/>
      <c r="H18" s="9"/>
      <c r="I18" s="32"/>
      <c r="J18" s="9"/>
      <c r="K18" s="9"/>
      <c r="L18" s="9"/>
      <c r="M18" s="9"/>
    </row>
    <row r="19" spans="1:13" ht="105" x14ac:dyDescent="0.25">
      <c r="A19" s="10"/>
      <c r="B19" s="37" t="s">
        <v>52</v>
      </c>
      <c r="C19" s="9"/>
      <c r="D19" s="9"/>
      <c r="E19" s="32"/>
      <c r="F19" s="9"/>
      <c r="G19" s="9"/>
      <c r="H19" s="9"/>
      <c r="I19" s="32"/>
      <c r="J19" s="9"/>
      <c r="K19" s="9"/>
      <c r="L19" s="9"/>
      <c r="M19" s="9"/>
    </row>
    <row r="20" spans="1:13" ht="109.5" customHeight="1" x14ac:dyDescent="0.25">
      <c r="A20" s="10"/>
      <c r="B20" s="22" t="s">
        <v>53</v>
      </c>
      <c r="C20" s="9"/>
      <c r="D20" s="9"/>
      <c r="E20" s="31">
        <v>9493.9950000000008</v>
      </c>
      <c r="F20" s="9"/>
      <c r="G20" s="9"/>
      <c r="H20" s="9"/>
      <c r="I20" s="31">
        <v>9493.3330000000005</v>
      </c>
      <c r="J20" s="9"/>
      <c r="K20" s="9"/>
      <c r="L20" s="9"/>
      <c r="M20" s="9"/>
    </row>
    <row r="21" spans="1:13" ht="20.25" customHeight="1" x14ac:dyDescent="0.25">
      <c r="A21" s="10" t="s">
        <v>13</v>
      </c>
      <c r="B21" s="10"/>
      <c r="C21" s="9"/>
      <c r="D21" s="9"/>
      <c r="E21" s="31">
        <f>E20</f>
        <v>9493.9950000000008</v>
      </c>
      <c r="F21" s="9"/>
      <c r="G21" s="9"/>
      <c r="H21" s="9"/>
      <c r="I21" s="31">
        <f>I20</f>
        <v>9493.3330000000005</v>
      </c>
      <c r="J21" s="9"/>
      <c r="K21" s="9"/>
      <c r="L21" s="9"/>
      <c r="M21" s="9"/>
    </row>
    <row r="22" spans="1:13" hidden="1" x14ac:dyDescent="0.25">
      <c r="A22" s="10" t="s">
        <v>4</v>
      </c>
      <c r="B22" s="10" t="s">
        <v>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F23" s="35"/>
      <c r="J23" s="35"/>
      <c r="K23" s="35"/>
    </row>
    <row r="24" spans="1:13" x14ac:dyDescent="0.25">
      <c r="B24" s="5" t="s">
        <v>16</v>
      </c>
    </row>
    <row r="25" spans="1:13" x14ac:dyDescent="0.25">
      <c r="B25" s="5" t="s">
        <v>17</v>
      </c>
    </row>
  </sheetData>
  <mergeCells count="11">
    <mergeCell ref="I8:L10"/>
    <mergeCell ref="M8:M10"/>
    <mergeCell ref="A17:M17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D2A1-E7C2-4183-AE75-191DD99C746F}">
  <sheetPr>
    <pageSetUpPr fitToPage="1"/>
  </sheetPr>
  <dimension ref="A1:M29"/>
  <sheetViews>
    <sheetView tabSelected="1" topLeftCell="A2" workbookViewId="0">
      <selection activeCell="J14" sqref="J14"/>
    </sheetView>
  </sheetViews>
  <sheetFormatPr defaultRowHeight="15" x14ac:dyDescent="0.25"/>
  <cols>
    <col min="1" max="1" width="8.28515625" style="3" customWidth="1"/>
    <col min="2" max="2" width="31.85546875" style="3" customWidth="1"/>
    <col min="3" max="3" width="19.5703125" style="3" customWidth="1"/>
    <col min="4" max="4" width="17.7109375" style="3" customWidth="1"/>
    <col min="5" max="5" width="12.140625" style="3" customWidth="1"/>
    <col min="6" max="6" width="13" style="3" customWidth="1"/>
    <col min="7" max="7" width="10.42578125" style="3" customWidth="1"/>
    <col min="8" max="8" width="11.42578125" style="3" customWidth="1"/>
    <col min="9" max="9" width="11.7109375" style="3" customWidth="1"/>
    <col min="10" max="10" width="12.42578125" style="3" customWidth="1"/>
    <col min="11" max="11" width="11.85546875" style="3" customWidth="1"/>
    <col min="12" max="12" width="10.5703125" style="3" customWidth="1"/>
    <col min="13" max="13" width="21.5703125" style="3" customWidth="1"/>
    <col min="14" max="16384" width="9.140625" style="3"/>
  </cols>
  <sheetData>
    <row r="1" spans="1:13" ht="10.5" customHeight="1" x14ac:dyDescent="0.25">
      <c r="I1" s="5"/>
      <c r="J1" s="5"/>
      <c r="K1" s="5"/>
      <c r="L1" s="2"/>
      <c r="M1" s="1"/>
    </row>
    <row r="2" spans="1:13" ht="24" customHeight="1" x14ac:dyDescent="0.25">
      <c r="C2" s="62" t="s">
        <v>5</v>
      </c>
      <c r="D2" s="62"/>
      <c r="E2" s="62"/>
      <c r="F2" s="62"/>
      <c r="G2" s="62"/>
      <c r="H2" s="62"/>
      <c r="I2" s="62"/>
    </row>
    <row r="3" spans="1:13" ht="14.25" customHeight="1" x14ac:dyDescent="0.25">
      <c r="C3" s="29"/>
      <c r="D3" s="29"/>
      <c r="E3" s="29"/>
      <c r="F3" s="29"/>
      <c r="G3" s="29"/>
      <c r="H3" s="29"/>
      <c r="I3" s="29"/>
    </row>
    <row r="4" spans="1:13" ht="34.5" customHeight="1" x14ac:dyDescent="0.25">
      <c r="B4" s="63" t="s">
        <v>79</v>
      </c>
      <c r="C4" s="64"/>
      <c r="D4" s="64"/>
      <c r="E4" s="64"/>
      <c r="F4" s="64"/>
      <c r="G4" s="64"/>
      <c r="H4" s="64"/>
      <c r="I4" s="64"/>
      <c r="J4" s="64"/>
    </row>
    <row r="5" spans="1:13" ht="13.5" customHeight="1" x14ac:dyDescent="0.25">
      <c r="B5" s="26"/>
      <c r="C5" s="27"/>
      <c r="D5" s="27"/>
      <c r="E5" s="27"/>
      <c r="F5" s="27"/>
      <c r="G5" s="27"/>
      <c r="H5" s="27"/>
      <c r="I5" s="27"/>
      <c r="J5" s="27"/>
    </row>
    <row r="6" spans="1:13" ht="13.5" customHeight="1" x14ac:dyDescent="0.25">
      <c r="B6" s="65" t="s">
        <v>58</v>
      </c>
      <c r="C6" s="66"/>
      <c r="D6" s="66"/>
      <c r="E6" s="66"/>
      <c r="F6" s="66"/>
      <c r="G6" s="66"/>
      <c r="H6" s="66"/>
      <c r="I6" s="29"/>
    </row>
    <row r="7" spans="1:13" x14ac:dyDescent="0.25">
      <c r="B7" s="17"/>
    </row>
    <row r="8" spans="1:13" ht="15" customHeight="1" x14ac:dyDescent="0.25">
      <c r="A8" s="54"/>
      <c r="B8" s="56" t="s">
        <v>10</v>
      </c>
      <c r="C8" s="56" t="s">
        <v>11</v>
      </c>
      <c r="D8" s="56" t="s">
        <v>6</v>
      </c>
      <c r="E8" s="56" t="s">
        <v>7</v>
      </c>
      <c r="F8" s="59"/>
      <c r="G8" s="59"/>
      <c r="H8" s="59"/>
      <c r="I8" s="56" t="s">
        <v>8</v>
      </c>
      <c r="J8" s="57"/>
      <c r="K8" s="57"/>
      <c r="L8" s="57"/>
      <c r="M8" s="56" t="s">
        <v>9</v>
      </c>
    </row>
    <row r="9" spans="1:13" x14ac:dyDescent="0.25">
      <c r="A9" s="55"/>
      <c r="B9" s="54"/>
      <c r="C9" s="55"/>
      <c r="D9" s="55"/>
      <c r="E9" s="59"/>
      <c r="F9" s="59"/>
      <c r="G9" s="59"/>
      <c r="H9" s="59"/>
      <c r="I9" s="57"/>
      <c r="J9" s="57"/>
      <c r="K9" s="57"/>
      <c r="L9" s="57"/>
      <c r="M9" s="58"/>
    </row>
    <row r="10" spans="1:13" ht="75.75" customHeight="1" x14ac:dyDescent="0.25">
      <c r="A10" s="55"/>
      <c r="B10" s="54"/>
      <c r="C10" s="55"/>
      <c r="D10" s="55"/>
      <c r="E10" s="59"/>
      <c r="F10" s="59"/>
      <c r="G10" s="59"/>
      <c r="H10" s="59"/>
      <c r="I10" s="57"/>
      <c r="J10" s="57"/>
      <c r="K10" s="57"/>
      <c r="L10" s="57"/>
      <c r="M10" s="58"/>
    </row>
    <row r="11" spans="1:13" ht="35.25" customHeight="1" x14ac:dyDescent="0.25">
      <c r="A11" s="24"/>
      <c r="B11" s="28"/>
      <c r="C11" s="24"/>
      <c r="D11" s="24"/>
      <c r="E11" s="7" t="s">
        <v>0</v>
      </c>
      <c r="F11" s="7" t="s">
        <v>1</v>
      </c>
      <c r="G11" s="7" t="s">
        <v>2</v>
      </c>
      <c r="H11" s="23" t="s">
        <v>3</v>
      </c>
      <c r="I11" s="7" t="s">
        <v>0</v>
      </c>
      <c r="J11" s="7" t="s">
        <v>1</v>
      </c>
      <c r="K11" s="7" t="s">
        <v>2</v>
      </c>
      <c r="L11" s="23" t="s">
        <v>3</v>
      </c>
      <c r="M11" s="8"/>
    </row>
    <row r="12" spans="1:13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</row>
    <row r="13" spans="1:13" ht="75" x14ac:dyDescent="0.25">
      <c r="A13" s="10"/>
      <c r="B13" s="22" t="s">
        <v>55</v>
      </c>
      <c r="C13" s="38" t="s">
        <v>20</v>
      </c>
      <c r="D13" s="8" t="s">
        <v>66</v>
      </c>
      <c r="E13" s="31">
        <v>558.49270999999999</v>
      </c>
      <c r="F13" s="31">
        <v>1855.8</v>
      </c>
      <c r="G13" s="31"/>
      <c r="H13" s="31"/>
      <c r="I13" s="31">
        <v>558.49270999999999</v>
      </c>
      <c r="J13" s="31">
        <v>1855.79871</v>
      </c>
      <c r="K13" s="32"/>
      <c r="L13" s="9"/>
      <c r="M13" s="39"/>
    </row>
    <row r="14" spans="1:13" x14ac:dyDescent="0.25">
      <c r="A14" s="10" t="s">
        <v>13</v>
      </c>
      <c r="B14" s="10"/>
      <c r="C14" s="24"/>
      <c r="D14" s="24"/>
      <c r="E14" s="31">
        <f>E13</f>
        <v>558.49270999999999</v>
      </c>
      <c r="F14" s="31">
        <f>F13</f>
        <v>1855.8</v>
      </c>
      <c r="G14" s="31"/>
      <c r="H14" s="31"/>
      <c r="I14" s="31">
        <f>I13</f>
        <v>558.49270999999999</v>
      </c>
      <c r="J14" s="31">
        <f>J13</f>
        <v>1855.79871</v>
      </c>
      <c r="K14" s="9"/>
      <c r="L14" s="9"/>
      <c r="M14" s="9"/>
    </row>
    <row r="15" spans="1:13" x14ac:dyDescent="0.25">
      <c r="A15" s="10"/>
      <c r="B15" s="10"/>
      <c r="C15" s="25"/>
      <c r="D15" s="25"/>
      <c r="E15" s="25"/>
      <c r="F15" s="25"/>
      <c r="G15" s="25"/>
      <c r="H15" s="25"/>
      <c r="I15" s="9"/>
      <c r="J15" s="9"/>
      <c r="K15" s="9"/>
      <c r="L15" s="9"/>
      <c r="M15" s="9"/>
    </row>
    <row r="16" spans="1:13" x14ac:dyDescent="0.25">
      <c r="A16" s="51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ht="75" x14ac:dyDescent="0.25">
      <c r="A17" s="43"/>
      <c r="B17" s="50" t="s">
        <v>80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3" hidden="1" x14ac:dyDescent="0.25">
      <c r="A18" s="10" t="s">
        <v>4</v>
      </c>
      <c r="B18" s="10" t="s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idden="1" x14ac:dyDescent="0.25">
      <c r="A19" s="10" t="s">
        <v>4</v>
      </c>
      <c r="B19" s="10" t="s">
        <v>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60" x14ac:dyDescent="0.25">
      <c r="A20" s="10"/>
      <c r="B20" s="22" t="s">
        <v>57</v>
      </c>
      <c r="C20" s="9"/>
      <c r="D20" s="9"/>
      <c r="E20" s="31">
        <v>411.69270999999998</v>
      </c>
      <c r="F20" s="31">
        <v>534.6</v>
      </c>
      <c r="G20" s="31"/>
      <c r="H20" s="31"/>
      <c r="I20" s="31">
        <v>411.69270999999998</v>
      </c>
      <c r="J20" s="31">
        <v>534.59870999999998</v>
      </c>
      <c r="K20" s="9"/>
      <c r="L20" s="9"/>
      <c r="M20" s="9"/>
    </row>
    <row r="21" spans="1:13" ht="45" x14ac:dyDescent="0.25">
      <c r="A21" s="10"/>
      <c r="B21" s="22" t="s">
        <v>81</v>
      </c>
      <c r="C21" s="9"/>
      <c r="D21" s="9"/>
      <c r="E21" s="31">
        <v>146.80000000000001</v>
      </c>
      <c r="F21" s="31">
        <v>1321.2</v>
      </c>
      <c r="G21" s="31"/>
      <c r="H21" s="31"/>
      <c r="I21" s="31">
        <v>146.80000000000001</v>
      </c>
      <c r="J21" s="31">
        <v>1321.2</v>
      </c>
      <c r="K21" s="9"/>
      <c r="L21" s="9"/>
      <c r="M21" s="9"/>
    </row>
    <row r="22" spans="1:13" x14ac:dyDescent="0.25">
      <c r="A22" s="10" t="s">
        <v>13</v>
      </c>
      <c r="B22" s="10"/>
      <c r="C22" s="9"/>
      <c r="D22" s="9"/>
      <c r="E22" s="31">
        <f>E20+E21</f>
        <v>558.49270999999999</v>
      </c>
      <c r="F22" s="31">
        <f>F20+F21</f>
        <v>1855.8000000000002</v>
      </c>
      <c r="G22" s="31"/>
      <c r="H22" s="31"/>
      <c r="I22" s="31">
        <f>I20+I21</f>
        <v>558.49270999999999</v>
      </c>
      <c r="J22" s="31">
        <f>J20+J21</f>
        <v>1855.79871</v>
      </c>
      <c r="K22" s="9"/>
      <c r="L22" s="9"/>
      <c r="M22" s="9"/>
    </row>
    <row r="23" spans="1:13" hidden="1" x14ac:dyDescent="0.25">
      <c r="A23" s="10" t="s">
        <v>4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idden="1" x14ac:dyDescent="0.25">
      <c r="A24" s="10" t="s">
        <v>4</v>
      </c>
      <c r="B24" s="10" t="s">
        <v>4</v>
      </c>
      <c r="C24" s="9"/>
      <c r="D24" s="9"/>
      <c r="E24" s="31">
        <v>116.712</v>
      </c>
      <c r="F24" s="31">
        <v>1050.4000000000001</v>
      </c>
      <c r="G24" s="31"/>
      <c r="H24" s="31"/>
      <c r="I24" s="32">
        <v>116.0008</v>
      </c>
      <c r="J24" s="32">
        <v>1043.9992</v>
      </c>
      <c r="K24" s="9"/>
      <c r="L24" s="9"/>
      <c r="M24" s="9"/>
    </row>
    <row r="25" spans="1:13" hidden="1" x14ac:dyDescent="0.25">
      <c r="A25" s="10" t="s">
        <v>4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idden="1" x14ac:dyDescent="0.25">
      <c r="A26" s="10" t="s">
        <v>4</v>
      </c>
      <c r="B26" s="10" t="s">
        <v>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F27" s="35"/>
      <c r="K27" s="35"/>
    </row>
    <row r="28" spans="1:13" x14ac:dyDescent="0.25">
      <c r="B28" s="5" t="s">
        <v>16</v>
      </c>
    </row>
    <row r="29" spans="1:13" x14ac:dyDescent="0.25">
      <c r="B29" s="5" t="s">
        <v>17</v>
      </c>
    </row>
  </sheetData>
  <mergeCells count="11">
    <mergeCell ref="I8:L10"/>
    <mergeCell ref="M8:M10"/>
    <mergeCell ref="A16:M16"/>
    <mergeCell ref="C2:I2"/>
    <mergeCell ref="B4:J4"/>
    <mergeCell ref="B6:H6"/>
    <mergeCell ref="A8:A10"/>
    <mergeCell ref="B8:B10"/>
    <mergeCell ref="C8:C10"/>
    <mergeCell ref="D8:D10"/>
    <mergeCell ref="E8:H10"/>
  </mergeCells>
  <pageMargins left="0.7" right="0.7" top="0.75" bottom="0.75" header="0.3" footer="0.3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FF24-73DC-4DA6-95C8-CB8C13D601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3-ОЗ</vt:lpstr>
      <vt:lpstr>Дороги</vt:lpstr>
      <vt:lpstr>147-ОЗ</vt:lpstr>
      <vt:lpstr>Благоустр</vt:lpstr>
      <vt:lpstr>МСП</vt:lpstr>
      <vt:lpstr>Культура</vt:lpstr>
      <vt:lpstr>Борщевик</vt:lpstr>
      <vt:lpstr>Безопасн</vt:lpstr>
      <vt:lpstr>КГС</vt:lpstr>
      <vt:lpstr>Жилье</vt:lpstr>
      <vt:lpstr>Охрана окр.ср.</vt:lpstr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02</cp:lastModifiedBy>
  <cp:lastPrinted>2025-03-25T08:28:29Z</cp:lastPrinted>
  <dcterms:created xsi:type="dcterms:W3CDTF">2018-10-01T07:19:21Z</dcterms:created>
  <dcterms:modified xsi:type="dcterms:W3CDTF">2025-03-25T08:28:39Z</dcterms:modified>
</cp:coreProperties>
</file>