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95" windowWidth="9030" windowHeight="7860" activeTab="0"/>
  </bookViews>
  <sheets>
    <sheet name="Лист1" sheetId="1" r:id="rId1"/>
  </sheets>
  <definedNames>
    <definedName name="_xlnm.Print_Area" localSheetId="0">'Лист1'!$A$1:$G$152</definedName>
  </definedNames>
  <calcPr fullCalcOnLoad="1"/>
</workbook>
</file>

<file path=xl/sharedStrings.xml><?xml version="1.0" encoding="utf-8"?>
<sst xmlns="http://schemas.openxmlformats.org/spreadsheetml/2006/main" count="511" uniqueCount="201">
  <si>
    <t>Сумма</t>
  </si>
  <si>
    <t/>
  </si>
  <si>
    <t>0100</t>
  </si>
  <si>
    <t>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</si>
  <si>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</si>
  <si>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</si>
  <si>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0300</t>
  </si>
  <si>
    <t>0309</t>
  </si>
  <si>
    <t>0400</t>
  </si>
  <si>
    <t>0412</t>
  </si>
  <si>
    <t>0500</t>
  </si>
  <si>
    <t>0800</t>
  </si>
  <si>
    <t>0801</t>
  </si>
  <si>
    <t>1000</t>
  </si>
  <si>
    <t>1003</t>
  </si>
  <si>
    <t>Обеспечение деятельности финансовых, налоговых и таможенных органов и органов финансового (финансово-бюджетного) надзора</t>
  </si>
  <si>
    <t>0106</t>
  </si>
  <si>
    <t>0111</t>
  </si>
  <si>
    <t>0700000</t>
  </si>
  <si>
    <t>ПР подраздел</t>
  </si>
  <si>
    <t>Наименование</t>
  </si>
  <si>
    <t>0501</t>
  </si>
  <si>
    <t>Рз             раздел</t>
  </si>
  <si>
    <t>ЦСР                 целевая статья</t>
  </si>
  <si>
    <t>ВР                 вид расхода</t>
  </si>
  <si>
    <t>0113</t>
  </si>
  <si>
    <t>1100</t>
  </si>
  <si>
    <t>1105</t>
  </si>
  <si>
    <t>№ п/п</t>
  </si>
  <si>
    <t>Мероприятия в области строительства, архитектуры и градостроительства</t>
  </si>
  <si>
    <t>9200003</t>
  </si>
  <si>
    <t>9901005</t>
  </si>
  <si>
    <t>9900000</t>
  </si>
  <si>
    <t>Выполнение других обязательств мунципальных образований</t>
  </si>
  <si>
    <t>9100008</t>
  </si>
  <si>
    <t>9901035</t>
  </si>
  <si>
    <t>9901036</t>
  </si>
  <si>
    <t>0600000</t>
  </si>
  <si>
    <t>9901038</t>
  </si>
  <si>
    <t>0720000</t>
  </si>
  <si>
    <t>0610000</t>
  </si>
  <si>
    <t>0620000</t>
  </si>
  <si>
    <t>0400000</t>
  </si>
  <si>
    <t>9105065</t>
  </si>
  <si>
    <t>9106062</t>
  </si>
  <si>
    <t>9106064</t>
  </si>
  <si>
    <t>0203</t>
  </si>
  <si>
    <t>0200</t>
  </si>
  <si>
    <t>0502</t>
  </si>
  <si>
    <t>0409</t>
  </si>
  <si>
    <t>0800000</t>
  </si>
  <si>
    <t>1000000</t>
  </si>
  <si>
    <t>1010000</t>
  </si>
  <si>
    <t>1011011</t>
  </si>
  <si>
    <t>1010401</t>
  </si>
  <si>
    <t>1020000</t>
  </si>
  <si>
    <t>1021010</t>
  </si>
  <si>
    <t>0610477</t>
  </si>
  <si>
    <t>0620480</t>
  </si>
  <si>
    <t>Мероприятия в области жилищного хозяйства</t>
  </si>
  <si>
    <t>1100000</t>
  </si>
  <si>
    <t>1100420</t>
  </si>
  <si>
    <t>9901063</t>
  </si>
  <si>
    <t>0503</t>
  </si>
  <si>
    <t>1200000</t>
  </si>
  <si>
    <t>0700</t>
  </si>
  <si>
    <t>0707</t>
  </si>
  <si>
    <t>0711229</t>
  </si>
  <si>
    <t>0710000</t>
  </si>
  <si>
    <t>1001</t>
  </si>
  <si>
    <t>0720016</t>
  </si>
  <si>
    <t>0430000</t>
  </si>
  <si>
    <t>0431130</t>
  </si>
  <si>
    <t>9905118</t>
  </si>
  <si>
    <t>9901376</t>
  </si>
  <si>
    <t>9901377</t>
  </si>
  <si>
    <t>1201328</t>
  </si>
  <si>
    <t>9107133</t>
  </si>
  <si>
    <t>9107134</t>
  </si>
  <si>
    <t>0500000</t>
  </si>
  <si>
    <t>0500637</t>
  </si>
  <si>
    <t xml:space="preserve">Мероприятия по строительству и реконструкции автомобильных дорог общего пользования местного значения, расположенных на территории  в рамках подпрограммы "Поддержание и развитие существующей сети автомобильных дорог общего пользования местного значения"  муниципальной программы "Развите автомобильных дорог городского (сельского) поселения Тосненского района Ленинградской области"  </t>
  </si>
  <si>
    <t>Обеспечение деятельности инфраструктуры поддержки субъектов малого и среднего предпринимательства  в рамках муниципальной программы "Развитие и поддержка малого и среднего предпринимательства в городском (сельском) поселении Тосненского района Ленинградской области"</t>
  </si>
  <si>
    <t xml:space="preserve">Приобретение объектов недвижимого имущества для переселения граждан из аварийного жилищного фонда в рамках подпрограммы "Переселение граждан из аварийного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</si>
  <si>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 xml:space="preserve">Приобретение объектов недвижимого имущества для оказания поддержки гражданам, пострадавшим в результате пожара муниципального жилого фонда в рамках подпрограммы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</si>
  <si>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 xml:space="preserve">Подпрограмма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</si>
  <si>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 xml:space="preserve">Подпрограмма "Переселение граждан из аварийного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</si>
  <si>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Функционирование высшего должностного лица субъекта Российской Федерации и муниципального образования</t>
  </si>
  <si>
    <t>0102</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</si>
  <si>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</si>
  <si>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</si>
  <si>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</si>
  <si>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9106060</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</si>
  <si>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(областной бюджет)</t>
  </si>
  <si>
    <t>Субсидии на возмещения части затрат организациям коммунального хозяйства</t>
  </si>
  <si>
    <r>
      <t xml:space="preserve">Муниципальная программа "Развитие и поддержка малого и среднего предпринимательства в городском (сельском) поселении Тосненского района Ленинградской области </t>
    </r>
    <r>
      <rPr>
        <b/>
        <sz val="10"/>
        <color indexed="10"/>
        <rFont val="Times New Roman"/>
        <family val="1"/>
      </rPr>
      <t>на 2014 -2016 годы</t>
    </r>
    <r>
      <rPr>
        <b/>
        <sz val="10"/>
        <color indexed="8"/>
        <rFont val="Times New Roman"/>
        <family val="1"/>
      </rPr>
      <t>"</t>
    </r>
  </si>
  <si>
    <r>
      <t xml:space="preserve">Муниципальная программа "Обеспечение качественным жильем граждан на территории городского (сельского) поселения Тосненского района Ленинградской области </t>
    </r>
    <r>
      <rPr>
        <b/>
        <sz val="10"/>
        <color indexed="10"/>
        <rFont val="Times New Roman"/>
        <family val="1"/>
      </rPr>
      <t>на 2014-2016 годы</t>
    </r>
    <r>
      <rPr>
        <b/>
        <sz val="10"/>
        <color indexed="8"/>
        <rFont val="Times New Roman"/>
        <family val="1"/>
      </rPr>
      <t xml:space="preserve">" </t>
    </r>
  </si>
  <si>
    <t xml:space="preserve">Субсидии организациям коммунального хозяйства на компенсацию части потерь в доходах </t>
  </si>
  <si>
    <t>9900691</t>
  </si>
  <si>
    <t>9900690</t>
  </si>
  <si>
    <t xml:space="preserve">организация оказывающие банные услуги населению </t>
  </si>
  <si>
    <t>организации которые являются арендаторами объектов коммунальной инфраструктуры</t>
  </si>
  <si>
    <t xml:space="preserve">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t>
  </si>
  <si>
    <t>0501055</t>
  </si>
  <si>
    <t>Иные закупки товаров, работ и услуг для обеспечения государственных (муниципальных нужд)</t>
  </si>
  <si>
    <t>Уплата прочих налогов сборов и иных платежей</t>
  </si>
  <si>
    <t>Иные мебюджетные трансферты</t>
  </si>
  <si>
    <t>540</t>
  </si>
  <si>
    <t>240</t>
  </si>
  <si>
    <t>Резервные средства</t>
  </si>
  <si>
    <t>0801162</t>
  </si>
  <si>
    <t>Расходы на выплаты персоналу государственных (муниципальных) органов</t>
  </si>
  <si>
    <t>520</t>
  </si>
  <si>
    <t xml:space="preserve">Субсидии </t>
  </si>
  <si>
    <t>120</t>
  </si>
  <si>
    <t>Расходы на выплаты персоналу казенных учреждений</t>
  </si>
  <si>
    <t>850</t>
  </si>
  <si>
    <t>к решению Совета депутатов</t>
  </si>
  <si>
    <t>Красноборского городского поселения</t>
  </si>
  <si>
    <t>Тосненского района Ленинградской области</t>
  </si>
  <si>
    <t xml:space="preserve">Муниципальная программа "Развитие физической культуры и   спорта на территории Красноборского городского поселения Тосненского района Ленинградской области на 2014 - 2018 годы" </t>
  </si>
  <si>
    <t>Итого программные расходы</t>
  </si>
  <si>
    <t>Всего</t>
  </si>
  <si>
    <t>Итого непраграммные расходы</t>
  </si>
  <si>
    <t>Публичные нормативные социальные выплаты гражданам</t>
  </si>
  <si>
    <t>310</t>
  </si>
  <si>
    <t xml:space="preserve">Подпрограмма "Развитие физической культуры и массового спорта в  Красноборском городском поселении  Тосненского района Ленинградской области" в рамках расходов на реализацию муниципальной программы "Развитие физической культуры и спорта на территории Красноборского городского поселения Тосненского района Ленинградской области 2014 - 2018 годы"  </t>
  </si>
  <si>
    <t xml:space="preserve">Мероприятия по организации и проведению физкультурных спортивно-массовых  мероприятий в рамках подпрограммы "Развитие физической культуры и массового спорта в Красноборском городском поселении Тосненского района Ленинградской области"    в рамках расходов на реализацию муниципальной программы "Развитие физической культуры и спорта на территории Красноборского городского поселения Тосненского района Ленинградской области на 2014 - 2018 годы" </t>
  </si>
  <si>
    <t>Непрограммные расходы органов исполнительной власти муниципального образования - Красноборское городское поселение Тосненского района Ленинградской области</t>
  </si>
  <si>
    <t>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t>
  </si>
  <si>
    <t xml:space="preserve">Мероприятия по землеустройству и землепользованию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</si>
  <si>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в области национальной экономики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</si>
  <si>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по капитальному ремонту муниципального жилищного фонда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</si>
  <si>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в сфере коммунального хозяйства, направленные  для обеспечения условий проживания населения, отвечающих стандартам качества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</si>
  <si>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Доплаты к пенсиям муниципальных служащих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</si>
  <si>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в области социальной политики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</si>
  <si>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Публичные нормативные социальные выплаты гражданам
</t>
  </si>
  <si>
    <t>410</t>
  </si>
  <si>
    <t>Бюджетные инвестиции</t>
  </si>
  <si>
    <t>Исполнение судебных актов</t>
  </si>
  <si>
    <t>Другие вопросы в области физической культуры и спорта</t>
  </si>
  <si>
    <t>Молодежная политика и оздоровление детей</t>
  </si>
  <si>
    <t>Культура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</si>
  <si>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</si>
  <si>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</si>
  <si>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Коммунальное хозяйство</t>
  </si>
  <si>
    <t>Благоустройство</t>
  </si>
  <si>
    <t>Другие общегосударственные вопросы</t>
  </si>
  <si>
    <t xml:space="preserve">Резервные фонды </t>
  </si>
  <si>
    <t>Мобилизационная и вневойсковая подготовка</t>
  </si>
  <si>
    <t>Другие вопросы в области национальной экономики</t>
  </si>
  <si>
    <t>Жилищное хозяйство</t>
  </si>
  <si>
    <t>Социальное обеспечение населения</t>
  </si>
  <si>
    <t>Мероприятия по капитальному ремонту  муниципального жилищного фонда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t>
  </si>
  <si>
    <t>Пенсионное обеспечение</t>
  </si>
  <si>
    <t>830</t>
  </si>
  <si>
    <t>0730000</t>
  </si>
  <si>
    <t>0731122</t>
  </si>
  <si>
    <t xml:space="preserve">Подпрограмма «Обеспечение условий реализации программы Красноборского городского поселения Тосненского района Ленинграсдкой области» муниципальной программы "Развитие культуры Красноборского городского  поселения Тосненского района Ленинградской области" </t>
  </si>
  <si>
    <t xml:space="preserve">Организация и проведение мероприятий в сфере культуры в рамках подпрограммы «Обеспечение условий реализации программы Красноборского городского  поселения Тосненского района Ленинграсдкой области» муниципальной программы "Развитие культурыКрасноборского городского  поселения Тосненского района Ленинградской области" </t>
  </si>
  <si>
    <t>0804</t>
  </si>
  <si>
    <t>Другие вопросы в области культуры, кинематографии</t>
  </si>
  <si>
    <r>
      <t>Муниципальная программа "Развитие культуры городского Красноборского городского поселения Тосненского района Ленинградской области</t>
    </r>
    <r>
      <rPr>
        <b/>
        <sz val="10"/>
        <color indexed="8"/>
        <rFont val="Times New Roman"/>
        <family val="1"/>
      </rPr>
      <t>"</t>
    </r>
  </si>
  <si>
    <t>Подпрограмма "Молодежь Красноборского городского поселения Тосненского района Ленинградской области"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 "</t>
  </si>
  <si>
    <t>Расходы на обеспечение деятельности муниципальных казенных учреждений в рамках подпрограммы «Обеспечение жителей Красноборского городского поселения Тосненского района Ленинграсдкой области  услугами в сфере культуры и досуга»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t>
  </si>
  <si>
    <t>Муниципальная программа "Безопасность на территории Красноборского городского поселения Тосненского района Ленинградской области"</t>
  </si>
  <si>
    <t>Мероприятия в области пожарной безопасности в рамках расходов на реализацию муниципальной программы "Безопасность на территории Красноборского городского поселения Тосненского района Ленинградской области"</t>
  </si>
  <si>
    <r>
      <t>Муниципальная программа "Развите автомобильных дорог Красноборского городского поселения Тосненского района Ленинградской области</t>
    </r>
    <r>
      <rPr>
        <b/>
        <sz val="10"/>
        <color indexed="8"/>
        <rFont val="Times New Roman"/>
        <family val="1"/>
      </rPr>
      <t>"</t>
    </r>
  </si>
  <si>
    <t>Подпрограмма "Обеспечение условий для организации дорожного движения" в рамках расходов на реализацию  муниципальной программы "Развитие автомобильных дорог Красноборского городского поселения Тосненского района Ленинградской области"</t>
  </si>
  <si>
    <r>
      <t xml:space="preserve">Муниципальная программа "Газификация территории Красноборского городского поселения Тосненского района Ленинградской области </t>
    </r>
    <r>
      <rPr>
        <b/>
        <sz val="10"/>
        <color indexed="8"/>
        <rFont val="Times New Roman"/>
        <family val="1"/>
      </rPr>
      <t>"</t>
    </r>
  </si>
  <si>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расходов на реализацию муниципальной программы "Газификация территории Красноборского городского  поселения Тосненского района Ленинградской области"</t>
  </si>
  <si>
    <r>
      <t>Муниципальная программа "Благоустройство территории  Красноборского городского поселения Тосненского района Ленинградской области</t>
    </r>
    <r>
      <rPr>
        <b/>
        <sz val="10"/>
        <color indexed="8"/>
        <rFont val="Times New Roman"/>
        <family val="1"/>
      </rPr>
      <t>"</t>
    </r>
  </si>
  <si>
    <r>
      <t>Мероприятия по содержанию объектов благоустройства территории Красноборского городского поселения Тосненского района Ленинградской области</t>
    </r>
    <r>
      <rPr>
        <sz val="10"/>
        <rFont val="Times New Roman"/>
        <family val="1"/>
      </rPr>
      <t xml:space="preserve"> в рамках расходов на реализацию  муниципальной программы  "Благоустройство территории Красноборского городского поселения Тосненского района Ленинградской области"</t>
    </r>
  </si>
  <si>
    <t>Подпрограмма «Обеспечение жителей Красноборского городского поселения Тосненского района Ленинградской области услугами в сфере культуры и досуга»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t>
  </si>
  <si>
    <t>Подпрограмма "Поддержание и развитие существующей сети автомобильных дорог общего пользования местного значения"                 в рамках расходов на реализацию муниципальной программы "Развитие автомобильных дорог Красноборского городского поселения Тосненского района Ленинградской области"</t>
  </si>
  <si>
    <t>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</si>
  <si>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r>
      <t xml:space="preserve">Обеспечение деятельности главы местной администрации (исполнительно-распорядительного органа муниципального образования) </t>
    </r>
    <r>
      <rPr>
        <sz val="10"/>
        <rFont val="Times New Roman"/>
        <family val="1"/>
      </rPr>
      <t>в рамках непрограммных расходв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r>
  </si>
  <si>
    <t>Субсидия на решение вопросов местного значения межмуниципального характера в сфере архивного дела (местный бюджет) в рамках непрограммных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</si>
  <si>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Иные межбюджетные трансферты бюджету района из бюджетов поселений на осуществления отдельных полномочий по исполнению бюджета (местный бюджет)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</si>
  <si>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</si>
  <si>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в рамках непргораммных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</si>
  <si>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 xml:space="preserve">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t>
  </si>
  <si>
    <t>320</t>
  </si>
  <si>
    <t>9909601</t>
  </si>
  <si>
    <t>9907202</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</si>
  <si>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облразования - Красноборское городское поселение Тосненского района Ленинградской области</t>
  </si>
  <si>
    <t>Уплата прочих налогов, сборов и иных платежей</t>
  </si>
  <si>
    <t>Осуществление первичного воинского учета на территориях, где отсутствуют военные комиссариаты (Федеральные средства) в рамках непрограммных расходов на мобилизацию и вневойсковую подготовку</t>
  </si>
  <si>
    <t>Организация отдыха и оздоровления детей и подростков в рамках подпрограммы "Молодежь Красноборского городского поселения Тосненского района Ленинградской области"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t>
  </si>
  <si>
    <t>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органа исполнительной власти  муниципального образования -Красноборское городское поселение</t>
  </si>
  <si>
    <t>9907036</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</si>
  <si>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расходов на реализацию муниципальной программы "Газификация территории Красноборского городского  поселения Тосненского района Ленинградской области в 2014-2016 годах"</t>
  </si>
  <si>
    <t>1107020</t>
  </si>
  <si>
    <r>
      <t>Мероприятия по содержанию объектов благоустройства территории Красноборского городского поселения Тосненского района Ленинградской области</t>
    </r>
    <r>
      <rPr>
        <sz val="12"/>
        <rFont val="Times New Roman"/>
        <family val="1"/>
      </rPr>
      <t xml:space="preserve"> в рамках непрограммных расходов оргвнов исполнительной власти муниципального образования - Красноборское городское поселение Тосненского района Леинградской области</t>
    </r>
  </si>
  <si>
    <t>9901328</t>
  </si>
  <si>
    <t>Мероприятия по содержанию автомобильных дорог в рамках расходов на реализацию подпрограммы "Обеспечение условий для организации дорожного движения на территории Красноборского городского поселения Тосненского района Ленинградской области"  муниципальной программы "Развитие автомобильных дорог Красноборского городского поселения Тосненского района Ленинградской области"</t>
  </si>
  <si>
    <t xml:space="preserve">Мероприятия по капитальному ремонту и ремонту автомобильных дорог общего пользования местного значения, дворовых территорий многоквартирных домов, проездов к дворовым территориям многоквартирных домов, расположенных на территории, в рамках расходов на реализацию подпрограммы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Красноборского городского поселения Тосненского района Ленинградской области " </t>
  </si>
  <si>
    <t>Приложение №3</t>
  </si>
  <si>
    <t>(руб.)</t>
  </si>
  <si>
    <t xml:space="preserve">Показатели исполнения  бюджета Красноборского городского поселения Тосненского района Ленинградской области  по разделам и подразделам классификации расходов бюджета  за 2015 год
</t>
  </si>
  <si>
    <t xml:space="preserve">от 29.06. 2016г.         № 72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</si>
</sst>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
    <numFmt numFmtId="172" formatCode="?"/>
    <numFmt numFmtId="173" formatCode="#,##0.0000"/>
    <numFmt numFmtId="174" formatCode="#,##0.00000"/>
    <numFmt numFmtId="175" formatCode="#,##0.000000"/>
    <numFmt numFmtId="176" formatCode="#,##0.0000000"/>
    <numFmt numFmtId="177" formatCode="[$-FC19]d\ mmmm\ yyyy\ &quot;г.&quot;"/>
    <numFmt numFmtId="178" formatCode="#,##0.000_р_."/>
    <numFmt numFmtId="179" formatCode="#,##0.00&quot;р.&quot;"/>
  </numFmts>
  <fonts count="64">
    <font>
      <sz val="10"/>
      <name val="Arial Cyr"/>
      <family val="0"/>
    </font>
    <font>
      <b/>
      <sz val="10"/>
      <color indexed="8"/>
      <name val="Arial"/>
      <family val="2"/>
    </font>
    <font>
      <sz val="10"/>
      <name val="Arial"/>
      <family val="2"/>
    </font>
    <font>
      <sz val="8"/>
      <name val="Arial Cyr"/>
      <family val="0"/>
    </font>
    <font>
      <b/>
      <sz val="10"/>
      <name val="Times New Roman"/>
      <family val="1"/>
    </font>
    <font>
      <b/>
      <sz val="10"/>
      <color indexed="8"/>
      <name val="Times New Roman"/>
      <family val="1"/>
    </font>
    <font>
      <sz val="12"/>
      <name val="Times New Roman"/>
      <family val="1"/>
    </font>
    <font>
      <b/>
      <sz val="12"/>
      <name val="Times New Roman"/>
      <family val="1"/>
    </font>
    <font>
      <b/>
      <sz val="12"/>
      <color indexed="8"/>
      <name val="Times New Roman"/>
      <family val="1"/>
    </font>
    <font>
      <sz val="10"/>
      <color indexed="8"/>
      <name val="Times New Roman"/>
      <family val="1"/>
    </font>
    <font>
      <sz val="10"/>
      <name val="Times New Roman"/>
      <family val="1"/>
    </font>
    <font>
      <i/>
      <sz val="10"/>
      <color indexed="8"/>
      <name val="Times New Roman"/>
      <family val="1"/>
    </font>
    <font>
      <b/>
      <sz val="11"/>
      <color indexed="8"/>
      <name val="Times New Roman"/>
      <family val="1"/>
    </font>
    <font>
      <b/>
      <sz val="10"/>
      <color indexed="10"/>
      <name val="Times New Roman"/>
      <family val="1"/>
    </font>
    <font>
      <i/>
      <sz val="10"/>
      <name val="Times New Roman"/>
      <family val="1"/>
    </font>
    <font>
      <sz val="12"/>
      <color indexed="8"/>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i/>
      <sz val="10"/>
      <color theme="1"/>
      <name val="Times New Roman"/>
      <family val="1"/>
    </font>
    <font>
      <sz val="10"/>
      <color rgb="FFFF0000"/>
      <name val="Times New Roman"/>
      <family val="1"/>
    </font>
    <font>
      <sz val="11"/>
      <color rgb="FFFF0000"/>
      <name val="Times New Roman"/>
      <family val="1"/>
    </font>
    <font>
      <sz val="10"/>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right"/>
    </xf>
    <xf numFmtId="0" fontId="8" fillId="0" borderId="10" xfId="0" applyFont="1" applyBorder="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49" fontId="10" fillId="34" borderId="10" xfId="0" applyNumberFormat="1" applyFont="1" applyFill="1" applyBorder="1" applyAlignment="1" applyProtection="1">
      <alignment horizontal="center" vertical="center" wrapText="1"/>
      <protection/>
    </xf>
    <xf numFmtId="49" fontId="4" fillId="34" borderId="10" xfId="0" applyNumberFormat="1" applyFont="1" applyFill="1" applyBorder="1" applyAlignment="1">
      <alignment horizontal="center" vertical="center" wrapText="1"/>
    </xf>
    <xf numFmtId="49" fontId="10" fillId="34" borderId="10" xfId="0" applyNumberFormat="1" applyFont="1" applyFill="1" applyBorder="1" applyAlignment="1">
      <alignment horizontal="center" vertical="center" wrapText="1"/>
    </xf>
    <xf numFmtId="0" fontId="57" fillId="34" borderId="10" xfId="0" applyFont="1" applyFill="1" applyBorder="1" applyAlignment="1">
      <alignment horizontal="left" vertical="center" wrapText="1"/>
    </xf>
    <xf numFmtId="0" fontId="58" fillId="34" borderId="10" xfId="0" applyFont="1" applyFill="1" applyBorder="1" applyAlignment="1">
      <alignment wrapText="1"/>
    </xf>
    <xf numFmtId="0" fontId="4" fillId="34" borderId="10" xfId="0" applyFont="1" applyFill="1" applyBorder="1" applyAlignment="1">
      <alignment horizontal="center" vertical="center" wrapText="1"/>
    </xf>
    <xf numFmtId="0" fontId="59" fillId="34" borderId="10" xfId="0" applyFont="1" applyFill="1" applyBorder="1" applyAlignment="1">
      <alignment wrapText="1"/>
    </xf>
    <xf numFmtId="0" fontId="2" fillId="34" borderId="0" xfId="0" applyFont="1" applyFill="1" applyAlignment="1">
      <alignment/>
    </xf>
    <xf numFmtId="0" fontId="10" fillId="34" borderId="10" xfId="0" applyFont="1" applyFill="1" applyBorder="1" applyAlignment="1">
      <alignment horizontal="center" vertical="center"/>
    </xf>
    <xf numFmtId="0" fontId="5" fillId="34"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1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0" fontId="10" fillId="34" borderId="10" xfId="0" applyNumberFormat="1"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49" fontId="9" fillId="34" borderId="10" xfId="0" applyNumberFormat="1" applyFont="1" applyFill="1" applyBorder="1" applyAlignment="1">
      <alignment vertical="center" wrapText="1"/>
    </xf>
    <xf numFmtId="0" fontId="61" fillId="0" borderId="10" xfId="0" applyFont="1" applyBorder="1" applyAlignment="1">
      <alignment wrapText="1"/>
    </xf>
    <xf numFmtId="49" fontId="5" fillId="34" borderId="10" xfId="0" applyNumberFormat="1" applyFont="1" applyFill="1" applyBorder="1" applyAlignment="1">
      <alignment vertical="center" wrapText="1"/>
    </xf>
    <xf numFmtId="0" fontId="6" fillId="0" borderId="0" xfId="0" applyFont="1" applyAlignment="1">
      <alignment horizontal="righ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0" fontId="10" fillId="0" borderId="0" xfId="0" applyFont="1" applyAlignment="1">
      <alignment horizontal="right" vertical="center" wrapText="1"/>
    </xf>
    <xf numFmtId="0" fontId="14" fillId="0"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0" fillId="35"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 fillId="0" borderId="11" xfId="0" applyFont="1" applyBorder="1" applyAlignment="1">
      <alignment/>
    </xf>
    <xf numFmtId="49" fontId="9" fillId="0"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0" fontId="8" fillId="36" borderId="10" xfId="0" applyFont="1" applyFill="1" applyBorder="1" applyAlignment="1">
      <alignment horizontal="center" vertical="center" wrapText="1"/>
    </xf>
    <xf numFmtId="49" fontId="4" fillId="34" borderId="10" xfId="0" applyNumberFormat="1" applyFont="1" applyFill="1" applyBorder="1" applyAlignment="1" applyProtection="1">
      <alignment horizontal="left" vertical="center" wrapText="1"/>
      <protection/>
    </xf>
    <xf numFmtId="49" fontId="4" fillId="34" borderId="10" xfId="0" applyNumberFormat="1" applyFont="1" applyFill="1" applyBorder="1" applyAlignment="1" applyProtection="1">
      <alignment horizontal="center" vertical="center" wrapText="1"/>
      <protection/>
    </xf>
    <xf numFmtId="0" fontId="10" fillId="36" borderId="10" xfId="0" applyNumberFormat="1" applyFont="1" applyFill="1" applyBorder="1" applyAlignment="1">
      <alignment horizontal="center" vertical="center" wrapText="1"/>
    </xf>
    <xf numFmtId="49" fontId="10" fillId="36" borderId="10"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0" fontId="7" fillId="36" borderId="10" xfId="0" applyFont="1" applyFill="1" applyBorder="1" applyAlignment="1">
      <alignment horizontal="left" vertical="center" wrapText="1"/>
    </xf>
    <xf numFmtId="0" fontId="10" fillId="0" borderId="10" xfId="0" applyNumberFormat="1" applyFont="1" applyFill="1" applyBorder="1" applyAlignment="1" applyProtection="1">
      <alignment horizontal="left" vertical="center" wrapText="1"/>
      <protection/>
    </xf>
    <xf numFmtId="172" fontId="10" fillId="0" borderId="10" xfId="0" applyNumberFormat="1" applyFont="1" applyFill="1" applyBorder="1" applyAlignment="1" applyProtection="1">
      <alignment horizontal="left" vertical="center" wrapText="1"/>
      <protection/>
    </xf>
    <xf numFmtId="0" fontId="1" fillId="0" borderId="0" xfId="0" applyFont="1" applyBorder="1" applyAlignment="1">
      <alignment/>
    </xf>
    <xf numFmtId="49" fontId="60" fillId="34"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8" fillId="0" borderId="10" xfId="0" applyFont="1" applyBorder="1" applyAlignment="1">
      <alignment horizontal="center"/>
    </xf>
    <xf numFmtId="0" fontId="57" fillId="0" borderId="10" xfId="0" applyFont="1" applyFill="1" applyBorder="1" applyAlignment="1">
      <alignment vertical="top" wrapText="1"/>
    </xf>
    <xf numFmtId="0" fontId="58" fillId="0" borderId="10" xfId="0" applyFont="1" applyFill="1" applyBorder="1" applyAlignment="1">
      <alignment vertical="top" wrapText="1"/>
    </xf>
    <xf numFmtId="0" fontId="62" fillId="0" borderId="10" xfId="0" applyFont="1" applyBorder="1" applyAlignment="1">
      <alignment wrapText="1"/>
    </xf>
    <xf numFmtId="49" fontId="10" fillId="34" borderId="10" xfId="0" applyNumberFormat="1" applyFont="1" applyFill="1" applyBorder="1" applyAlignment="1" applyProtection="1">
      <alignment horizontal="left" vertical="center" wrapText="1"/>
      <protection/>
    </xf>
    <xf numFmtId="172" fontId="10" fillId="34"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4" fillId="0" borderId="10" xfId="0" applyNumberFormat="1"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8" fillId="34" borderId="10" xfId="0" applyFont="1" applyFill="1" applyBorder="1" applyAlignment="1">
      <alignment horizontal="center"/>
    </xf>
    <xf numFmtId="0" fontId="58" fillId="34" borderId="10" xfId="0" applyFont="1" applyFill="1" applyBorder="1" applyAlignment="1">
      <alignment vertical="top" wrapText="1"/>
    </xf>
    <xf numFmtId="0" fontId="60" fillId="34" borderId="10" xfId="0" applyFont="1" applyFill="1" applyBorder="1" applyAlignment="1">
      <alignment horizontal="left" vertical="center" wrapText="1"/>
    </xf>
    <xf numFmtId="166" fontId="10" fillId="33" borderId="10" xfId="0" applyNumberFormat="1" applyFont="1" applyFill="1" applyBorder="1" applyAlignment="1">
      <alignment horizontal="right" vertical="center" wrapText="1"/>
    </xf>
    <xf numFmtId="0" fontId="14" fillId="34" borderId="12"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12" fillId="34" borderId="10" xfId="0" applyFont="1" applyFill="1" applyBorder="1" applyAlignment="1">
      <alignment horizontal="center"/>
    </xf>
    <xf numFmtId="0" fontId="10" fillId="0" borderId="12" xfId="0" applyFont="1" applyFill="1" applyBorder="1" applyAlignment="1">
      <alignment horizontal="left" vertical="center" wrapText="1"/>
    </xf>
    <xf numFmtId="166" fontId="4" fillId="33" borderId="10" xfId="0" applyNumberFormat="1" applyFont="1" applyFill="1" applyBorder="1" applyAlignment="1">
      <alignment horizontal="right" vertical="center" wrapText="1"/>
    </xf>
    <xf numFmtId="0" fontId="4" fillId="34" borderId="10" xfId="0" applyNumberFormat="1"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3" fillId="34" borderId="10" xfId="0" applyFont="1" applyFill="1" applyBorder="1" applyAlignment="1">
      <alignment horizontal="left" vertical="center" wrapText="1"/>
    </xf>
    <xf numFmtId="0" fontId="62" fillId="0" borderId="10" xfId="0" applyFont="1" applyBorder="1" applyAlignment="1">
      <alignment/>
    </xf>
    <xf numFmtId="0" fontId="10" fillId="0" borderId="10" xfId="0" applyFont="1" applyBorder="1" applyAlignment="1">
      <alignment wrapText="1"/>
    </xf>
    <xf numFmtId="0" fontId="15" fillId="34" borderId="12" xfId="0" applyFont="1" applyFill="1" applyBorder="1" applyAlignment="1">
      <alignment horizontal="left" vertical="center" wrapText="1"/>
    </xf>
    <xf numFmtId="4" fontId="5" fillId="33" borderId="10" xfId="0" applyNumberFormat="1" applyFont="1" applyFill="1" applyBorder="1" applyAlignment="1">
      <alignment horizontal="right" vertical="center" wrapText="1"/>
    </xf>
    <xf numFmtId="4" fontId="5" fillId="36" borderId="10" xfId="0" applyNumberFormat="1" applyFont="1" applyFill="1" applyBorder="1" applyAlignment="1">
      <alignment horizontal="right" vertical="center" wrapText="1"/>
    </xf>
    <xf numFmtId="4" fontId="9" fillId="33" borderId="10" xfId="0" applyNumberFormat="1" applyFont="1" applyFill="1" applyBorder="1" applyAlignment="1">
      <alignment horizontal="right" vertical="center" wrapText="1"/>
    </xf>
    <xf numFmtId="4" fontId="9" fillId="34" borderId="10" xfId="0" applyNumberFormat="1" applyFont="1" applyFill="1" applyBorder="1" applyAlignment="1">
      <alignment horizontal="right" vertical="center" wrapText="1"/>
    </xf>
    <xf numFmtId="4" fontId="5" fillId="34" borderId="10" xfId="0" applyNumberFormat="1" applyFont="1" applyFill="1" applyBorder="1" applyAlignment="1">
      <alignment vertical="center" wrapText="1"/>
    </xf>
    <xf numFmtId="4" fontId="10"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0" fillId="34" borderId="10" xfId="0" applyNumberFormat="1" applyFont="1" applyFill="1" applyBorder="1" applyAlignment="1">
      <alignment horizontal="right" vertical="center" wrapText="1"/>
    </xf>
    <xf numFmtId="4" fontId="4" fillId="34" borderId="10" xfId="0" applyNumberFormat="1" applyFont="1" applyFill="1" applyBorder="1" applyAlignment="1">
      <alignment horizontal="right" vertical="center" wrapText="1"/>
    </xf>
    <xf numFmtId="4" fontId="5" fillId="34" borderId="10" xfId="0" applyNumberFormat="1" applyFont="1" applyFill="1" applyBorder="1" applyAlignment="1">
      <alignment horizontal="right" vertical="center" wrapText="1"/>
    </xf>
    <xf numFmtId="4" fontId="4" fillId="34" borderId="10" xfId="0" applyNumberFormat="1" applyFont="1" applyFill="1" applyBorder="1" applyAlignment="1">
      <alignment vertical="center" wrapText="1"/>
    </xf>
    <xf numFmtId="4" fontId="4" fillId="36" borderId="10" xfId="0" applyNumberFormat="1" applyFont="1" applyFill="1" applyBorder="1" applyAlignment="1">
      <alignment horizontal="right" vertical="center" wrapText="1"/>
    </xf>
    <xf numFmtId="4" fontId="4" fillId="35" borderId="10" xfId="0" applyNumberFormat="1" applyFont="1" applyFill="1" applyBorder="1" applyAlignment="1">
      <alignment horizontal="right" vertical="center" wrapText="1"/>
    </xf>
    <xf numFmtId="4" fontId="60" fillId="34" borderId="10" xfId="0" applyNumberFormat="1" applyFont="1" applyFill="1" applyBorder="1" applyAlignment="1">
      <alignment horizontal="right" vertical="center" wrapText="1"/>
    </xf>
    <xf numFmtId="0" fontId="7"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6" fillId="0" borderId="0" xfId="0" applyFont="1" applyAlignment="1">
      <alignment horizontal="center" wrapText="1"/>
    </xf>
    <xf numFmtId="0" fontId="16" fillId="0" borderId="0" xfId="0" applyFont="1" applyAlignment="1">
      <alignment horizontal="center" wrapText="1"/>
    </xf>
    <xf numFmtId="0" fontId="10" fillId="0" borderId="0" xfId="0" applyFont="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2"/>
  <sheetViews>
    <sheetView tabSelected="1" view="pageBreakPreview" zoomScale="106" zoomScaleNormal="90" zoomScaleSheetLayoutView="106" zoomScalePageLayoutView="87" workbookViewId="0" topLeftCell="A1">
      <selection activeCell="E5" sqref="E5:G5"/>
    </sheetView>
  </sheetViews>
  <sheetFormatPr defaultColWidth="9.00390625" defaultRowHeight="12.75"/>
  <cols>
    <col min="1" max="1" width="7.00390625" style="2" customWidth="1"/>
    <col min="2" max="2" width="58.875" style="5" customWidth="1"/>
    <col min="3" max="3" width="10.625" style="3" customWidth="1"/>
    <col min="4" max="4" width="9.25390625" style="6" hidden="1" customWidth="1"/>
    <col min="5" max="5" width="11.00390625" style="6" customWidth="1"/>
    <col min="6" max="6" width="11.625" style="6" customWidth="1"/>
    <col min="7" max="7" width="27.375" style="4" customWidth="1"/>
    <col min="8" max="8" width="8.875" style="2" customWidth="1"/>
    <col min="9" max="9" width="9.125" style="2" customWidth="1"/>
    <col min="10" max="10" width="8.75390625" style="2" customWidth="1"/>
    <col min="11" max="11" width="6.75390625" style="2" customWidth="1"/>
    <col min="12" max="12" width="6.125" style="2" customWidth="1"/>
    <col min="13" max="13" width="5.75390625" style="2" customWidth="1"/>
    <col min="14" max="14" width="5.00390625" style="2" customWidth="1"/>
    <col min="15" max="15" width="7.625" style="2" customWidth="1"/>
    <col min="16" max="16" width="7.00390625" style="2" customWidth="1"/>
    <col min="17" max="17" width="5.75390625" style="2" customWidth="1"/>
    <col min="18" max="18" width="7.00390625" style="2" customWidth="1"/>
    <col min="19" max="16384" width="9.125" style="2" customWidth="1"/>
  </cols>
  <sheetData>
    <row r="1" spans="2:7" ht="12.75">
      <c r="B1" s="119" t="s">
        <v>197</v>
      </c>
      <c r="C1" s="119"/>
      <c r="D1" s="119"/>
      <c r="E1" s="119"/>
      <c r="F1" s="119"/>
      <c r="G1" s="119"/>
    </row>
    <row r="2" spans="2:7" ht="12.75">
      <c r="B2" s="49"/>
      <c r="C2" s="49"/>
      <c r="D2" s="49"/>
      <c r="E2" s="119" t="s">
        <v>117</v>
      </c>
      <c r="F2" s="119"/>
      <c r="G2" s="119"/>
    </row>
    <row r="3" spans="2:7" ht="12.75">
      <c r="B3" s="49"/>
      <c r="C3" s="49"/>
      <c r="D3" s="49"/>
      <c r="E3" s="119" t="s">
        <v>118</v>
      </c>
      <c r="F3" s="119"/>
      <c r="G3" s="119"/>
    </row>
    <row r="4" spans="2:7" ht="19.5" customHeight="1">
      <c r="B4" s="45"/>
      <c r="C4" s="45"/>
      <c r="D4" s="45"/>
      <c r="E4" s="119" t="s">
        <v>119</v>
      </c>
      <c r="F4" s="119"/>
      <c r="G4" s="119"/>
    </row>
    <row r="5" spans="2:7" ht="14.25" customHeight="1">
      <c r="B5" s="45"/>
      <c r="C5" s="45"/>
      <c r="D5" s="45"/>
      <c r="E5" s="119" t="s">
        <v>200</v>
      </c>
      <c r="F5" s="119"/>
      <c r="G5" s="119"/>
    </row>
    <row r="6" spans="1:8" ht="12.75" customHeight="1">
      <c r="A6" s="114"/>
      <c r="B6" s="115"/>
      <c r="C6" s="115"/>
      <c r="D6" s="115"/>
      <c r="E6" s="115"/>
      <c r="F6" s="115"/>
      <c r="G6" s="115"/>
      <c r="H6" s="115"/>
    </row>
    <row r="7" spans="1:8" ht="46.5" customHeight="1">
      <c r="A7" s="115"/>
      <c r="B7" s="116" t="s">
        <v>199</v>
      </c>
      <c r="C7" s="118"/>
      <c r="D7" s="118"/>
      <c r="E7" s="118"/>
      <c r="F7" s="118"/>
      <c r="G7" s="118"/>
      <c r="H7" s="115"/>
    </row>
    <row r="8" spans="1:7" ht="13.5" customHeight="1">
      <c r="A8" s="9"/>
      <c r="B8" s="7"/>
      <c r="C8" s="10"/>
      <c r="D8" s="8"/>
      <c r="E8" s="8"/>
      <c r="F8" s="8"/>
      <c r="G8" s="11" t="s">
        <v>198</v>
      </c>
    </row>
    <row r="9" spans="1:15" ht="38.25">
      <c r="A9" s="25" t="s">
        <v>28</v>
      </c>
      <c r="B9" s="46" t="s">
        <v>20</v>
      </c>
      <c r="C9" s="47" t="s">
        <v>23</v>
      </c>
      <c r="D9" s="47" t="s">
        <v>22</v>
      </c>
      <c r="E9" s="47" t="s">
        <v>19</v>
      </c>
      <c r="F9" s="47" t="s">
        <v>24</v>
      </c>
      <c r="G9" s="48" t="s">
        <v>0</v>
      </c>
      <c r="H9" s="116"/>
      <c r="I9" s="117"/>
      <c r="J9" s="117"/>
      <c r="K9" s="117"/>
      <c r="L9" s="117"/>
      <c r="M9" s="117"/>
      <c r="N9" s="117"/>
      <c r="O9" s="117"/>
    </row>
    <row r="10" spans="1:15" s="1" customFormat="1" ht="40.5" customHeight="1">
      <c r="A10" s="12"/>
      <c r="B10" s="13" t="s">
        <v>122</v>
      </c>
      <c r="C10" s="14"/>
      <c r="D10" s="14" t="s">
        <v>1</v>
      </c>
      <c r="E10" s="14" t="s">
        <v>1</v>
      </c>
      <c r="F10" s="14" t="s">
        <v>1</v>
      </c>
      <c r="G10" s="100">
        <f>G11+G61</f>
        <v>54737926.06999999</v>
      </c>
      <c r="H10" s="117"/>
      <c r="I10" s="117"/>
      <c r="J10" s="117"/>
      <c r="K10" s="117"/>
      <c r="L10" s="117"/>
      <c r="M10" s="117"/>
      <c r="N10" s="117"/>
      <c r="O10" s="117"/>
    </row>
    <row r="11" spans="1:7" s="1" customFormat="1" ht="14.25" customHeight="1">
      <c r="A11" s="12"/>
      <c r="B11" s="58" t="s">
        <v>121</v>
      </c>
      <c r="C11" s="59"/>
      <c r="D11" s="59"/>
      <c r="E11" s="59"/>
      <c r="F11" s="59"/>
      <c r="G11" s="101">
        <f>G12+G18+G33+G37+G50+G57</f>
        <v>33750572.47</v>
      </c>
    </row>
    <row r="12" spans="1:7" s="1" customFormat="1" ht="38.25">
      <c r="A12" s="12"/>
      <c r="B12" s="33" t="s">
        <v>120</v>
      </c>
      <c r="C12" s="18" t="s">
        <v>42</v>
      </c>
      <c r="D12" s="17" t="s">
        <v>26</v>
      </c>
      <c r="E12" s="17"/>
      <c r="F12" s="44"/>
      <c r="G12" s="100">
        <f>G13</f>
        <v>471557.44</v>
      </c>
    </row>
    <row r="13" spans="1:7" s="1" customFormat="1" ht="76.5">
      <c r="A13" s="12"/>
      <c r="B13" s="50" t="s">
        <v>126</v>
      </c>
      <c r="C13" s="18" t="s">
        <v>71</v>
      </c>
      <c r="D13" s="18" t="s">
        <v>26</v>
      </c>
      <c r="E13" s="18"/>
      <c r="F13" s="18"/>
      <c r="G13" s="100">
        <f>G14</f>
        <v>471557.44</v>
      </c>
    </row>
    <row r="14" spans="1:7" s="55" customFormat="1" ht="94.5" customHeight="1">
      <c r="A14" s="12"/>
      <c r="B14" s="30" t="s">
        <v>127</v>
      </c>
      <c r="C14" s="17" t="s">
        <v>72</v>
      </c>
      <c r="D14" s="17" t="s">
        <v>26</v>
      </c>
      <c r="E14" s="17"/>
      <c r="F14" s="17"/>
      <c r="G14" s="102">
        <f>G16+G17</f>
        <v>471557.44</v>
      </c>
    </row>
    <row r="15" spans="1:7" s="68" customFormat="1" ht="15.75">
      <c r="A15" s="12"/>
      <c r="B15" s="33" t="s">
        <v>140</v>
      </c>
      <c r="C15" s="17" t="s">
        <v>72</v>
      </c>
      <c r="D15" s="17" t="s">
        <v>26</v>
      </c>
      <c r="E15" s="18" t="s">
        <v>27</v>
      </c>
      <c r="F15" s="17"/>
      <c r="G15" s="102">
        <f>G16+G17</f>
        <v>471557.44</v>
      </c>
    </row>
    <row r="16" spans="1:7" s="1" customFormat="1" ht="25.5">
      <c r="A16" s="12"/>
      <c r="B16" s="30" t="s">
        <v>104</v>
      </c>
      <c r="C16" s="17" t="s">
        <v>72</v>
      </c>
      <c r="D16" s="17" t="s">
        <v>26</v>
      </c>
      <c r="E16" s="17" t="s">
        <v>27</v>
      </c>
      <c r="F16" s="17" t="s">
        <v>108</v>
      </c>
      <c r="G16" s="103">
        <v>470905.29</v>
      </c>
    </row>
    <row r="17" spans="1:7" s="1" customFormat="1" ht="15.75">
      <c r="A17" s="12"/>
      <c r="B17" s="30" t="s">
        <v>105</v>
      </c>
      <c r="C17" s="17" t="s">
        <v>72</v>
      </c>
      <c r="D17" s="17" t="s">
        <v>26</v>
      </c>
      <c r="E17" s="17" t="s">
        <v>27</v>
      </c>
      <c r="F17" s="17" t="s">
        <v>116</v>
      </c>
      <c r="G17" s="102">
        <v>652.15</v>
      </c>
    </row>
    <row r="18" spans="1:7" s="1" customFormat="1" ht="38.25">
      <c r="A18" s="12"/>
      <c r="B18" s="71" t="s">
        <v>162</v>
      </c>
      <c r="C18" s="18" t="s">
        <v>18</v>
      </c>
      <c r="D18" s="18" t="s">
        <v>65</v>
      </c>
      <c r="E18" s="18"/>
      <c r="F18" s="44"/>
      <c r="G18" s="104">
        <f>G19+G23+G29</f>
        <v>4733058.86</v>
      </c>
    </row>
    <row r="19" spans="1:7" s="1" customFormat="1" ht="63.75">
      <c r="A19" s="12"/>
      <c r="B19" s="72" t="s">
        <v>163</v>
      </c>
      <c r="C19" s="17" t="s">
        <v>68</v>
      </c>
      <c r="D19" s="18" t="s">
        <v>65</v>
      </c>
      <c r="E19" s="18"/>
      <c r="F19" s="17"/>
      <c r="G19" s="105">
        <f>G20</f>
        <v>130000</v>
      </c>
    </row>
    <row r="20" spans="1:7" s="1" customFormat="1" ht="76.5">
      <c r="A20" s="12"/>
      <c r="B20" s="30" t="s">
        <v>188</v>
      </c>
      <c r="C20" s="17" t="s">
        <v>67</v>
      </c>
      <c r="D20" s="18" t="s">
        <v>65</v>
      </c>
      <c r="E20" s="18"/>
      <c r="F20" s="17"/>
      <c r="G20" s="105">
        <f>G22</f>
        <v>130000</v>
      </c>
    </row>
    <row r="21" spans="1:7" s="1" customFormat="1" ht="15.75">
      <c r="A21" s="12"/>
      <c r="B21" s="33" t="s">
        <v>141</v>
      </c>
      <c r="C21" s="17" t="s">
        <v>67</v>
      </c>
      <c r="D21" s="18" t="s">
        <v>65</v>
      </c>
      <c r="E21" s="18" t="s">
        <v>66</v>
      </c>
      <c r="F21" s="17"/>
      <c r="G21" s="105">
        <f>G22</f>
        <v>130000</v>
      </c>
    </row>
    <row r="22" spans="1:7" s="1" customFormat="1" ht="25.5">
      <c r="A22" s="12"/>
      <c r="B22" s="30" t="s">
        <v>104</v>
      </c>
      <c r="C22" s="17" t="s">
        <v>67</v>
      </c>
      <c r="D22" s="18" t="s">
        <v>65</v>
      </c>
      <c r="E22" s="17" t="s">
        <v>66</v>
      </c>
      <c r="F22" s="17" t="s">
        <v>108</v>
      </c>
      <c r="G22" s="105">
        <v>130000</v>
      </c>
    </row>
    <row r="23" spans="1:7" s="1" customFormat="1" ht="76.5">
      <c r="A23" s="12"/>
      <c r="B23" s="72" t="s">
        <v>173</v>
      </c>
      <c r="C23" s="70" t="s">
        <v>39</v>
      </c>
      <c r="D23" s="70" t="s">
        <v>11</v>
      </c>
      <c r="E23" s="70"/>
      <c r="F23" s="70"/>
      <c r="G23" s="106">
        <f>G25</f>
        <v>4059621.0600000005</v>
      </c>
    </row>
    <row r="24" spans="1:7" s="1" customFormat="1" ht="89.25">
      <c r="A24" s="12"/>
      <c r="B24" s="73" t="s">
        <v>164</v>
      </c>
      <c r="C24" s="56" t="s">
        <v>70</v>
      </c>
      <c r="D24" s="56" t="s">
        <v>11</v>
      </c>
      <c r="E24" s="56"/>
      <c r="F24" s="56"/>
      <c r="G24" s="105">
        <f>G23</f>
        <v>4059621.0600000005</v>
      </c>
    </row>
    <row r="25" spans="1:7" s="1" customFormat="1" ht="15.75">
      <c r="A25" s="12"/>
      <c r="B25" s="71" t="s">
        <v>142</v>
      </c>
      <c r="C25" s="56" t="s">
        <v>70</v>
      </c>
      <c r="D25" s="56" t="s">
        <v>11</v>
      </c>
      <c r="E25" s="70" t="s">
        <v>12</v>
      </c>
      <c r="F25" s="56"/>
      <c r="G25" s="105">
        <f>G26+G27+G28</f>
        <v>4059621.0600000005</v>
      </c>
    </row>
    <row r="26" spans="1:7" s="1" customFormat="1" ht="15.75">
      <c r="A26" s="12"/>
      <c r="B26" s="74" t="s">
        <v>115</v>
      </c>
      <c r="C26" s="17" t="s">
        <v>70</v>
      </c>
      <c r="D26" s="17" t="s">
        <v>11</v>
      </c>
      <c r="E26" s="17" t="s">
        <v>12</v>
      </c>
      <c r="F26" s="15">
        <v>110</v>
      </c>
      <c r="G26" s="107">
        <v>3795069.43</v>
      </c>
    </row>
    <row r="27" spans="1:7" s="1" customFormat="1" ht="25.5">
      <c r="A27" s="12"/>
      <c r="B27" s="30" t="s">
        <v>104</v>
      </c>
      <c r="C27" s="17" t="s">
        <v>70</v>
      </c>
      <c r="D27" s="17" t="s">
        <v>11</v>
      </c>
      <c r="E27" s="17" t="s">
        <v>12</v>
      </c>
      <c r="F27" s="22" t="s">
        <v>108</v>
      </c>
      <c r="G27" s="107">
        <v>263648.7</v>
      </c>
    </row>
    <row r="28" spans="1:7" s="1" customFormat="1" ht="15.75">
      <c r="A28" s="12"/>
      <c r="B28" s="92" t="s">
        <v>186</v>
      </c>
      <c r="C28" s="17" t="s">
        <v>70</v>
      </c>
      <c r="D28" s="17" t="s">
        <v>11</v>
      </c>
      <c r="E28" s="17" t="s">
        <v>12</v>
      </c>
      <c r="F28" s="22" t="s">
        <v>116</v>
      </c>
      <c r="G28" s="107">
        <v>902.93</v>
      </c>
    </row>
    <row r="29" spans="1:7" s="1" customFormat="1" ht="63.75">
      <c r="A29" s="12"/>
      <c r="B29" s="88" t="s">
        <v>158</v>
      </c>
      <c r="C29" s="21" t="s">
        <v>156</v>
      </c>
      <c r="D29" s="21"/>
      <c r="E29" s="93"/>
      <c r="F29" s="21"/>
      <c r="G29" s="108">
        <f>G30</f>
        <v>543437.8</v>
      </c>
    </row>
    <row r="30" spans="1:7" s="1" customFormat="1" ht="76.5">
      <c r="A30" s="12"/>
      <c r="B30" s="89" t="s">
        <v>159</v>
      </c>
      <c r="C30" s="22" t="s">
        <v>157</v>
      </c>
      <c r="D30" s="22"/>
      <c r="E30" s="87"/>
      <c r="F30" s="22"/>
      <c r="G30" s="107">
        <f>G31</f>
        <v>543437.8</v>
      </c>
    </row>
    <row r="31" spans="1:7" s="1" customFormat="1" ht="15.75">
      <c r="A31" s="12"/>
      <c r="B31" s="90" t="s">
        <v>161</v>
      </c>
      <c r="C31" s="22" t="s">
        <v>157</v>
      </c>
      <c r="D31" s="22"/>
      <c r="E31" s="70" t="s">
        <v>160</v>
      </c>
      <c r="F31" s="22"/>
      <c r="G31" s="107">
        <f>G32</f>
        <v>543437.8</v>
      </c>
    </row>
    <row r="32" spans="1:7" s="1" customFormat="1" ht="25.5">
      <c r="A32" s="12"/>
      <c r="B32" s="30" t="s">
        <v>104</v>
      </c>
      <c r="C32" s="22" t="s">
        <v>157</v>
      </c>
      <c r="D32" s="22"/>
      <c r="E32" s="17" t="s">
        <v>160</v>
      </c>
      <c r="F32" s="22" t="s">
        <v>108</v>
      </c>
      <c r="G32" s="107">
        <v>543437.8</v>
      </c>
    </row>
    <row r="33" spans="1:7" s="1" customFormat="1" ht="38.25">
      <c r="A33" s="12"/>
      <c r="B33" s="33" t="s">
        <v>165</v>
      </c>
      <c r="C33" s="18" t="s">
        <v>50</v>
      </c>
      <c r="D33" s="18" t="s">
        <v>6</v>
      </c>
      <c r="E33" s="18"/>
      <c r="F33" s="44"/>
      <c r="G33" s="109">
        <f>G36</f>
        <v>464266.67</v>
      </c>
    </row>
    <row r="34" spans="1:7" s="1" customFormat="1" ht="51">
      <c r="A34" s="12"/>
      <c r="B34" s="30" t="s">
        <v>166</v>
      </c>
      <c r="C34" s="17" t="s">
        <v>110</v>
      </c>
      <c r="D34" s="18"/>
      <c r="E34" s="18"/>
      <c r="F34" s="44"/>
      <c r="G34" s="109">
        <v>610</v>
      </c>
    </row>
    <row r="35" spans="1:7" s="1" customFormat="1" ht="25.5">
      <c r="A35" s="12"/>
      <c r="B35" s="33" t="s">
        <v>143</v>
      </c>
      <c r="C35" s="17" t="s">
        <v>110</v>
      </c>
      <c r="D35" s="17" t="s">
        <v>6</v>
      </c>
      <c r="E35" s="18" t="s">
        <v>7</v>
      </c>
      <c r="F35" s="44"/>
      <c r="G35" s="109">
        <f>G36</f>
        <v>464266.67</v>
      </c>
    </row>
    <row r="36" spans="1:7" s="1" customFormat="1" ht="25.5">
      <c r="A36" s="12"/>
      <c r="B36" s="30" t="s">
        <v>104</v>
      </c>
      <c r="C36" s="17" t="s">
        <v>110</v>
      </c>
      <c r="D36" s="17" t="s">
        <v>6</v>
      </c>
      <c r="E36" s="17" t="s">
        <v>7</v>
      </c>
      <c r="F36" s="15">
        <v>240</v>
      </c>
      <c r="G36" s="103">
        <v>464266.67</v>
      </c>
    </row>
    <row r="37" spans="1:7" s="1" customFormat="1" ht="38.25">
      <c r="A37" s="12"/>
      <c r="B37" s="71" t="s">
        <v>167</v>
      </c>
      <c r="C37" s="21" t="s">
        <v>51</v>
      </c>
      <c r="D37" s="21" t="s">
        <v>8</v>
      </c>
      <c r="E37" s="21"/>
      <c r="F37" s="44"/>
      <c r="G37" s="109">
        <f>G38+G43</f>
        <v>5677168.62</v>
      </c>
    </row>
    <row r="38" spans="1:7" s="1" customFormat="1" ht="63.75">
      <c r="A38" s="12"/>
      <c r="B38" s="72" t="s">
        <v>174</v>
      </c>
      <c r="C38" s="22" t="s">
        <v>52</v>
      </c>
      <c r="D38" s="22" t="s">
        <v>8</v>
      </c>
      <c r="E38" s="22"/>
      <c r="F38" s="22"/>
      <c r="G38" s="103">
        <f>G41</f>
        <v>4790148.13</v>
      </c>
    </row>
    <row r="39" spans="1:7" s="1" customFormat="1" ht="114.75">
      <c r="A39" s="12"/>
      <c r="B39" s="30" t="s">
        <v>196</v>
      </c>
      <c r="C39" s="22" t="s">
        <v>53</v>
      </c>
      <c r="D39" s="22" t="s">
        <v>8</v>
      </c>
      <c r="E39" s="22"/>
      <c r="F39" s="22"/>
      <c r="G39" s="103">
        <f>G41</f>
        <v>4790148.13</v>
      </c>
    </row>
    <row r="40" spans="1:7" s="1" customFormat="1" ht="15.75">
      <c r="A40" s="12"/>
      <c r="B40" s="33" t="s">
        <v>144</v>
      </c>
      <c r="C40" s="22" t="s">
        <v>53</v>
      </c>
      <c r="D40" s="22" t="s">
        <v>8</v>
      </c>
      <c r="E40" s="21" t="s">
        <v>49</v>
      </c>
      <c r="F40" s="22"/>
      <c r="G40" s="103">
        <f>G41</f>
        <v>4790148.13</v>
      </c>
    </row>
    <row r="41" spans="1:7" s="1" customFormat="1" ht="25.5">
      <c r="A41" s="12"/>
      <c r="B41" s="30" t="s">
        <v>104</v>
      </c>
      <c r="C41" s="22" t="s">
        <v>53</v>
      </c>
      <c r="D41" s="22" t="s">
        <v>8</v>
      </c>
      <c r="E41" s="22" t="s">
        <v>49</v>
      </c>
      <c r="F41" s="15">
        <v>240</v>
      </c>
      <c r="G41" s="103">
        <v>4790148.13</v>
      </c>
    </row>
    <row r="42" spans="1:7" s="1" customFormat="1" ht="89.25" hidden="1">
      <c r="A42" s="12"/>
      <c r="B42" s="39" t="s">
        <v>81</v>
      </c>
      <c r="C42" s="22" t="s">
        <v>54</v>
      </c>
      <c r="D42" s="22" t="s">
        <v>8</v>
      </c>
      <c r="E42" s="22" t="s">
        <v>49</v>
      </c>
      <c r="F42" s="21"/>
      <c r="G42" s="103"/>
    </row>
    <row r="43" spans="1:7" s="1" customFormat="1" ht="51">
      <c r="A43" s="12"/>
      <c r="B43" s="72" t="s">
        <v>168</v>
      </c>
      <c r="C43" s="22" t="s">
        <v>55</v>
      </c>
      <c r="D43" s="22" t="s">
        <v>8</v>
      </c>
      <c r="E43" s="22"/>
      <c r="F43" s="15"/>
      <c r="G43" s="103">
        <f>G46</f>
        <v>887020.49</v>
      </c>
    </row>
    <row r="44" spans="1:7" s="1" customFormat="1" ht="89.25">
      <c r="A44" s="12"/>
      <c r="B44" s="73" t="s">
        <v>195</v>
      </c>
      <c r="C44" s="22" t="s">
        <v>56</v>
      </c>
      <c r="D44" s="22" t="s">
        <v>8</v>
      </c>
      <c r="E44" s="22"/>
      <c r="F44" s="15"/>
      <c r="G44" s="103">
        <f>G46</f>
        <v>887020.49</v>
      </c>
    </row>
    <row r="45" spans="1:7" s="1" customFormat="1" ht="15.75">
      <c r="A45" s="12"/>
      <c r="B45" s="33" t="s">
        <v>144</v>
      </c>
      <c r="C45" s="22" t="s">
        <v>56</v>
      </c>
      <c r="D45" s="22" t="s">
        <v>8</v>
      </c>
      <c r="E45" s="21" t="s">
        <v>49</v>
      </c>
      <c r="F45" s="15"/>
      <c r="G45" s="103">
        <f>G46</f>
        <v>887020.49</v>
      </c>
    </row>
    <row r="46" spans="1:7" s="1" customFormat="1" ht="25.5">
      <c r="A46" s="91"/>
      <c r="B46" s="30" t="s">
        <v>104</v>
      </c>
      <c r="C46" s="22" t="s">
        <v>56</v>
      </c>
      <c r="D46" s="22" t="s">
        <v>8</v>
      </c>
      <c r="E46" s="22" t="s">
        <v>49</v>
      </c>
      <c r="F46" s="15">
        <v>240</v>
      </c>
      <c r="G46" s="103">
        <v>887020.49</v>
      </c>
    </row>
    <row r="47" spans="1:7" s="1" customFormat="1" ht="25.5" hidden="1">
      <c r="A47" s="75"/>
      <c r="B47" s="32" t="s">
        <v>87</v>
      </c>
      <c r="C47" s="35"/>
      <c r="D47" s="34" t="s">
        <v>2</v>
      </c>
      <c r="E47" s="34" t="s">
        <v>88</v>
      </c>
      <c r="F47" s="25"/>
      <c r="G47" s="108"/>
    </row>
    <row r="48" spans="1:7" s="1" customFormat="1" ht="38.25" hidden="1">
      <c r="A48" s="75"/>
      <c r="B48" s="37" t="s">
        <v>3</v>
      </c>
      <c r="C48" s="38">
        <v>9100000</v>
      </c>
      <c r="D48" s="21" t="s">
        <v>2</v>
      </c>
      <c r="E48" s="21" t="s">
        <v>88</v>
      </c>
      <c r="F48" s="25"/>
      <c r="G48" s="108"/>
    </row>
    <row r="49" spans="1:7" s="1" customFormat="1" ht="25.5" customHeight="1" hidden="1">
      <c r="A49" s="75"/>
      <c r="B49" s="39" t="s">
        <v>89</v>
      </c>
      <c r="C49" s="40">
        <v>9100003</v>
      </c>
      <c r="D49" s="22" t="s">
        <v>2</v>
      </c>
      <c r="E49" s="22" t="s">
        <v>88</v>
      </c>
      <c r="F49" s="25"/>
      <c r="G49" s="108"/>
    </row>
    <row r="50" spans="1:7" s="1" customFormat="1" ht="44.25" customHeight="1">
      <c r="A50" s="75"/>
      <c r="B50" s="76" t="s">
        <v>169</v>
      </c>
      <c r="C50" s="18" t="s">
        <v>60</v>
      </c>
      <c r="D50" s="16" t="s">
        <v>10</v>
      </c>
      <c r="E50" s="18"/>
      <c r="F50" s="44"/>
      <c r="G50" s="110">
        <f>G51+G54</f>
        <v>15960203.879999999</v>
      </c>
    </row>
    <row r="51" spans="1:7" s="1" customFormat="1" ht="87" customHeight="1">
      <c r="A51" s="75"/>
      <c r="B51" s="77" t="s">
        <v>170</v>
      </c>
      <c r="C51" s="17" t="s">
        <v>61</v>
      </c>
      <c r="D51" s="15" t="s">
        <v>10</v>
      </c>
      <c r="E51" s="17"/>
      <c r="F51" s="17"/>
      <c r="G51" s="107">
        <f>G52</f>
        <v>5156203.88</v>
      </c>
    </row>
    <row r="52" spans="1:7" s="1" customFormat="1" ht="16.5" customHeight="1">
      <c r="A52" s="75"/>
      <c r="B52" s="76" t="s">
        <v>145</v>
      </c>
      <c r="C52" s="17" t="s">
        <v>61</v>
      </c>
      <c r="D52" s="15" t="s">
        <v>10</v>
      </c>
      <c r="E52" s="18" t="s">
        <v>48</v>
      </c>
      <c r="F52" s="17"/>
      <c r="G52" s="108">
        <f>G53</f>
        <v>5156203.88</v>
      </c>
    </row>
    <row r="53" spans="1:7" s="1" customFormat="1" ht="18.75" customHeight="1">
      <c r="A53" s="75"/>
      <c r="B53" s="30" t="s">
        <v>138</v>
      </c>
      <c r="C53" s="17" t="s">
        <v>61</v>
      </c>
      <c r="D53" s="15" t="s">
        <v>10</v>
      </c>
      <c r="E53" s="17" t="s">
        <v>48</v>
      </c>
      <c r="F53" s="22" t="s">
        <v>137</v>
      </c>
      <c r="G53" s="107">
        <v>5156203.88</v>
      </c>
    </row>
    <row r="54" spans="1:7" s="1" customFormat="1" ht="81" customHeight="1">
      <c r="A54" s="75"/>
      <c r="B54" s="77" t="s">
        <v>191</v>
      </c>
      <c r="C54" s="17" t="s">
        <v>192</v>
      </c>
      <c r="D54" s="15"/>
      <c r="E54" s="17"/>
      <c r="F54" s="22"/>
      <c r="G54" s="108">
        <f>G55</f>
        <v>10804000</v>
      </c>
    </row>
    <row r="55" spans="1:7" s="1" customFormat="1" ht="18.75" customHeight="1">
      <c r="A55" s="75"/>
      <c r="B55" s="76" t="s">
        <v>145</v>
      </c>
      <c r="C55" s="17" t="s">
        <v>192</v>
      </c>
      <c r="D55" s="15"/>
      <c r="E55" s="18" t="s">
        <v>48</v>
      </c>
      <c r="F55" s="22"/>
      <c r="G55" s="107">
        <f>G56</f>
        <v>10804000</v>
      </c>
    </row>
    <row r="56" spans="1:7" s="1" customFormat="1" ht="18.75" customHeight="1">
      <c r="A56" s="75"/>
      <c r="B56" s="98" t="s">
        <v>138</v>
      </c>
      <c r="C56" s="17" t="s">
        <v>192</v>
      </c>
      <c r="D56" s="15"/>
      <c r="E56" s="17" t="s">
        <v>48</v>
      </c>
      <c r="F56" s="22" t="s">
        <v>137</v>
      </c>
      <c r="G56" s="107">
        <v>10804000</v>
      </c>
    </row>
    <row r="57" spans="1:7" s="1" customFormat="1" ht="39" customHeight="1">
      <c r="A57" s="75"/>
      <c r="B57" s="76" t="s">
        <v>171</v>
      </c>
      <c r="C57" s="18" t="s">
        <v>64</v>
      </c>
      <c r="D57" s="18" t="s">
        <v>10</v>
      </c>
      <c r="E57" s="18"/>
      <c r="F57" s="44"/>
      <c r="G57" s="104">
        <f>G58</f>
        <v>6444317</v>
      </c>
    </row>
    <row r="58" spans="1:7" s="1" customFormat="1" ht="84.75" customHeight="1">
      <c r="A58" s="75"/>
      <c r="B58" s="73" t="s">
        <v>172</v>
      </c>
      <c r="C58" s="17" t="s">
        <v>76</v>
      </c>
      <c r="D58" s="18" t="s">
        <v>10</v>
      </c>
      <c r="E58" s="18"/>
      <c r="F58" s="17"/>
      <c r="G58" s="103">
        <f>G60</f>
        <v>6444317</v>
      </c>
    </row>
    <row r="59" spans="1:7" s="1" customFormat="1" ht="21" customHeight="1">
      <c r="A59" s="75"/>
      <c r="B59" s="71" t="s">
        <v>146</v>
      </c>
      <c r="C59" s="17" t="s">
        <v>76</v>
      </c>
      <c r="D59" s="18" t="s">
        <v>10</v>
      </c>
      <c r="E59" s="18" t="s">
        <v>63</v>
      </c>
      <c r="F59" s="17"/>
      <c r="G59" s="103">
        <f>G60</f>
        <v>6444317</v>
      </c>
    </row>
    <row r="60" spans="1:7" s="1" customFormat="1" ht="25.5" customHeight="1">
      <c r="A60" s="75"/>
      <c r="B60" s="30" t="s">
        <v>104</v>
      </c>
      <c r="C60" s="17" t="s">
        <v>76</v>
      </c>
      <c r="D60" s="18" t="s">
        <v>10</v>
      </c>
      <c r="E60" s="17" t="s">
        <v>63</v>
      </c>
      <c r="F60" s="17" t="s">
        <v>108</v>
      </c>
      <c r="G60" s="103">
        <v>6444317</v>
      </c>
    </row>
    <row r="61" spans="1:7" s="1" customFormat="1" ht="21" customHeight="1">
      <c r="A61" s="75"/>
      <c r="B61" s="65" t="s">
        <v>123</v>
      </c>
      <c r="C61" s="62"/>
      <c r="D61" s="63"/>
      <c r="E61" s="63"/>
      <c r="F61" s="64"/>
      <c r="G61" s="111">
        <f>G63+G92+G97</f>
        <v>20987353.599999998</v>
      </c>
    </row>
    <row r="62" spans="1:7" s="1" customFormat="1" ht="38.25" hidden="1">
      <c r="A62" s="75"/>
      <c r="B62" s="51" t="s">
        <v>90</v>
      </c>
      <c r="C62" s="52"/>
      <c r="D62" s="53" t="s">
        <v>2</v>
      </c>
      <c r="E62" s="53" t="s">
        <v>91</v>
      </c>
      <c r="F62" s="54"/>
      <c r="G62" s="112">
        <f>G64</f>
        <v>8630160.16</v>
      </c>
    </row>
    <row r="63" spans="1:7" s="1" customFormat="1" ht="38.25">
      <c r="A63" s="75"/>
      <c r="B63" s="33" t="s">
        <v>3</v>
      </c>
      <c r="C63" s="35">
        <v>9100000</v>
      </c>
      <c r="D63" s="21" t="s">
        <v>2</v>
      </c>
      <c r="E63" s="34"/>
      <c r="F63" s="25"/>
      <c r="G63" s="108">
        <f>G65+G68+G73+G76+G79+G82+G87+G89</f>
        <v>10430124.51</v>
      </c>
    </row>
    <row r="64" spans="1:7" s="1" customFormat="1" ht="73.5" customHeight="1">
      <c r="A64" s="75"/>
      <c r="B64" s="30" t="s">
        <v>175</v>
      </c>
      <c r="C64" s="35">
        <v>9100004</v>
      </c>
      <c r="D64" s="21" t="s">
        <v>2</v>
      </c>
      <c r="E64" s="34"/>
      <c r="F64" s="25"/>
      <c r="G64" s="108">
        <f>G65+G68</f>
        <v>8630160.16</v>
      </c>
    </row>
    <row r="65" spans="1:7" s="1" customFormat="1" ht="38.25" customHeight="1">
      <c r="A65" s="75"/>
      <c r="B65" s="33" t="s">
        <v>90</v>
      </c>
      <c r="C65" s="36">
        <v>9100004</v>
      </c>
      <c r="D65" s="22" t="s">
        <v>2</v>
      </c>
      <c r="E65" s="34" t="s">
        <v>91</v>
      </c>
      <c r="F65" s="25"/>
      <c r="G65" s="107">
        <f>G66</f>
        <v>413790</v>
      </c>
    </row>
    <row r="66" spans="1:7" s="1" customFormat="1" ht="29.25" customHeight="1">
      <c r="A66" s="75"/>
      <c r="B66" s="30" t="s">
        <v>104</v>
      </c>
      <c r="C66" s="36">
        <v>9100004</v>
      </c>
      <c r="D66" s="22" t="s">
        <v>2</v>
      </c>
      <c r="E66" s="31" t="s">
        <v>91</v>
      </c>
      <c r="F66" s="57">
        <v>240</v>
      </c>
      <c r="G66" s="107">
        <v>413790</v>
      </c>
    </row>
    <row r="67" spans="1:7" ht="38.25" hidden="1">
      <c r="A67" s="75"/>
      <c r="B67" s="29" t="s">
        <v>4</v>
      </c>
      <c r="C67" s="16" t="s">
        <v>1</v>
      </c>
      <c r="D67" s="16" t="s">
        <v>2</v>
      </c>
      <c r="E67" s="16" t="s">
        <v>5</v>
      </c>
      <c r="F67" s="16" t="s">
        <v>1</v>
      </c>
      <c r="G67" s="109" t="e">
        <f>G69+G70+G71+G74+G77+G80+#REF!+G83+#REF!</f>
        <v>#REF!</v>
      </c>
    </row>
    <row r="68" spans="1:7" ht="53.25" customHeight="1">
      <c r="A68" s="75"/>
      <c r="B68" s="71" t="s">
        <v>4</v>
      </c>
      <c r="C68" s="15">
        <v>9100004</v>
      </c>
      <c r="D68" s="15">
        <v>100</v>
      </c>
      <c r="E68" s="16" t="s">
        <v>5</v>
      </c>
      <c r="F68" s="15"/>
      <c r="G68" s="103">
        <f>G69+G70+G71</f>
        <v>8216370.16</v>
      </c>
    </row>
    <row r="69" spans="1:7" ht="29.25" customHeight="1">
      <c r="A69" s="75"/>
      <c r="B69" s="78" t="s">
        <v>111</v>
      </c>
      <c r="C69" s="15">
        <v>9100004</v>
      </c>
      <c r="D69" s="15">
        <v>100</v>
      </c>
      <c r="E69" s="15" t="s">
        <v>5</v>
      </c>
      <c r="F69" s="15">
        <v>120</v>
      </c>
      <c r="G69" s="103">
        <v>5837769</v>
      </c>
    </row>
    <row r="70" spans="1:7" ht="29.25" customHeight="1">
      <c r="A70" s="75"/>
      <c r="B70" s="30" t="s">
        <v>104</v>
      </c>
      <c r="C70" s="15">
        <v>9100004</v>
      </c>
      <c r="D70" s="15">
        <v>100</v>
      </c>
      <c r="E70" s="15" t="s">
        <v>5</v>
      </c>
      <c r="F70" s="15">
        <v>240</v>
      </c>
      <c r="G70" s="103">
        <v>2378601.16</v>
      </c>
    </row>
    <row r="71" spans="1:7" ht="29.25" customHeight="1">
      <c r="A71" s="75"/>
      <c r="B71" s="30" t="s">
        <v>105</v>
      </c>
      <c r="C71" s="15">
        <v>9100004</v>
      </c>
      <c r="D71" s="15">
        <v>100</v>
      </c>
      <c r="E71" s="15" t="s">
        <v>5</v>
      </c>
      <c r="F71" s="15">
        <v>850</v>
      </c>
      <c r="G71" s="103">
        <v>0</v>
      </c>
    </row>
    <row r="72" spans="1:7" ht="76.5">
      <c r="A72" s="75"/>
      <c r="B72" s="73" t="s">
        <v>176</v>
      </c>
      <c r="C72" s="18" t="s">
        <v>34</v>
      </c>
      <c r="D72" s="16" t="s">
        <v>2</v>
      </c>
      <c r="E72" s="16"/>
      <c r="F72" s="18"/>
      <c r="G72" s="108">
        <f>G73</f>
        <v>1105359.35</v>
      </c>
    </row>
    <row r="73" spans="1:7" ht="38.25">
      <c r="A73" s="75"/>
      <c r="B73" s="71" t="s">
        <v>4</v>
      </c>
      <c r="C73" s="15">
        <v>9100008</v>
      </c>
      <c r="D73" s="15">
        <v>100</v>
      </c>
      <c r="E73" s="16" t="s">
        <v>5</v>
      </c>
      <c r="F73" s="17"/>
      <c r="G73" s="107">
        <f>G74</f>
        <v>1105359.35</v>
      </c>
    </row>
    <row r="74" spans="1:7" ht="38.25" customHeight="1">
      <c r="A74" s="75"/>
      <c r="B74" s="78" t="s">
        <v>111</v>
      </c>
      <c r="C74" s="15">
        <v>9100008</v>
      </c>
      <c r="D74" s="15">
        <v>100</v>
      </c>
      <c r="E74" s="15" t="s">
        <v>5</v>
      </c>
      <c r="F74" s="15">
        <v>120</v>
      </c>
      <c r="G74" s="107">
        <v>1105359.35</v>
      </c>
    </row>
    <row r="75" spans="1:7" ht="63.75">
      <c r="A75" s="75"/>
      <c r="B75" s="30" t="s">
        <v>177</v>
      </c>
      <c r="C75" s="18" t="s">
        <v>43</v>
      </c>
      <c r="D75" s="16" t="s">
        <v>2</v>
      </c>
      <c r="E75" s="16"/>
      <c r="F75" s="18"/>
      <c r="G75" s="109">
        <f>G76</f>
        <v>69800</v>
      </c>
    </row>
    <row r="76" spans="1:7" ht="38.25">
      <c r="A76" s="75"/>
      <c r="B76" s="71" t="s">
        <v>4</v>
      </c>
      <c r="C76" s="17" t="s">
        <v>43</v>
      </c>
      <c r="D76" s="15">
        <v>100</v>
      </c>
      <c r="E76" s="16" t="s">
        <v>5</v>
      </c>
      <c r="F76" s="17"/>
      <c r="G76" s="103">
        <f>G77</f>
        <v>69800</v>
      </c>
    </row>
    <row r="77" spans="1:7" ht="33.75" customHeight="1">
      <c r="A77" s="75"/>
      <c r="B77" s="39" t="s">
        <v>113</v>
      </c>
      <c r="C77" s="17" t="s">
        <v>43</v>
      </c>
      <c r="D77" s="15">
        <v>100</v>
      </c>
      <c r="E77" s="15" t="s">
        <v>5</v>
      </c>
      <c r="F77" s="17" t="s">
        <v>112</v>
      </c>
      <c r="G77" s="103">
        <v>69800</v>
      </c>
    </row>
    <row r="78" spans="1:7" ht="77.25" customHeight="1">
      <c r="A78" s="75"/>
      <c r="B78" s="66" t="s">
        <v>178</v>
      </c>
      <c r="C78" s="18" t="s">
        <v>92</v>
      </c>
      <c r="D78" s="18" t="s">
        <v>2</v>
      </c>
      <c r="E78" s="18"/>
      <c r="F78" s="18"/>
      <c r="G78" s="109">
        <f>G79</f>
        <v>297000</v>
      </c>
    </row>
    <row r="79" spans="1:7" ht="42.75" customHeight="1">
      <c r="A79" s="75"/>
      <c r="B79" s="71" t="s">
        <v>4</v>
      </c>
      <c r="C79" s="17" t="s">
        <v>92</v>
      </c>
      <c r="D79" s="17" t="s">
        <v>2</v>
      </c>
      <c r="E79" s="18" t="s">
        <v>5</v>
      </c>
      <c r="F79" s="17"/>
      <c r="G79" s="103">
        <f>G80</f>
        <v>297000</v>
      </c>
    </row>
    <row r="80" spans="1:7" ht="27" customHeight="1">
      <c r="A80" s="75"/>
      <c r="B80" s="79" t="s">
        <v>106</v>
      </c>
      <c r="C80" s="17" t="s">
        <v>92</v>
      </c>
      <c r="D80" s="17" t="s">
        <v>2</v>
      </c>
      <c r="E80" s="17" t="s">
        <v>5</v>
      </c>
      <c r="F80" s="17" t="s">
        <v>107</v>
      </c>
      <c r="G80" s="103">
        <v>297000</v>
      </c>
    </row>
    <row r="81" spans="1:7" ht="93.75" customHeight="1">
      <c r="A81" s="75"/>
      <c r="B81" s="67" t="s">
        <v>179</v>
      </c>
      <c r="C81" s="18" t="s">
        <v>44</v>
      </c>
      <c r="D81" s="18" t="s">
        <v>2</v>
      </c>
      <c r="E81" s="18"/>
      <c r="F81" s="18"/>
      <c r="G81" s="108">
        <f>G82</f>
        <v>169600</v>
      </c>
    </row>
    <row r="82" spans="1:7" ht="47.25" customHeight="1">
      <c r="A82" s="75"/>
      <c r="B82" s="71" t="s">
        <v>4</v>
      </c>
      <c r="C82" s="17" t="s">
        <v>44</v>
      </c>
      <c r="D82" s="17" t="s">
        <v>2</v>
      </c>
      <c r="E82" s="18" t="s">
        <v>5</v>
      </c>
      <c r="F82" s="17"/>
      <c r="G82" s="107">
        <f>G83</f>
        <v>169600</v>
      </c>
    </row>
    <row r="83" spans="1:7" ht="36.75" customHeight="1">
      <c r="A83" s="75"/>
      <c r="B83" s="79" t="s">
        <v>106</v>
      </c>
      <c r="C83" s="17" t="s">
        <v>44</v>
      </c>
      <c r="D83" s="17" t="s">
        <v>2</v>
      </c>
      <c r="E83" s="17" t="s">
        <v>5</v>
      </c>
      <c r="F83" s="17" t="s">
        <v>107</v>
      </c>
      <c r="G83" s="107">
        <v>169600</v>
      </c>
    </row>
    <row r="84" spans="1:7" ht="63.75" hidden="1">
      <c r="A84" s="75"/>
      <c r="B84" s="80" t="s">
        <v>93</v>
      </c>
      <c r="C84" s="17" t="s">
        <v>77</v>
      </c>
      <c r="D84" s="15" t="s">
        <v>2</v>
      </c>
      <c r="E84" s="15" t="s">
        <v>5</v>
      </c>
      <c r="F84" s="17"/>
      <c r="G84" s="107"/>
    </row>
    <row r="85" spans="1:7" ht="42" customHeight="1" hidden="1">
      <c r="A85" s="75"/>
      <c r="B85" s="29" t="s">
        <v>15</v>
      </c>
      <c r="C85" s="16" t="s">
        <v>1</v>
      </c>
      <c r="D85" s="16" t="s">
        <v>2</v>
      </c>
      <c r="E85" s="18" t="s">
        <v>16</v>
      </c>
      <c r="F85" s="16" t="s">
        <v>1</v>
      </c>
      <c r="G85" s="109" t="e">
        <f>#REF!</f>
        <v>#REF!</v>
      </c>
    </row>
    <row r="86" spans="1:7" ht="92.25" customHeight="1">
      <c r="A86" s="75"/>
      <c r="B86" s="66" t="s">
        <v>181</v>
      </c>
      <c r="C86" s="18" t="s">
        <v>45</v>
      </c>
      <c r="D86" s="16" t="s">
        <v>2</v>
      </c>
      <c r="E86" s="16"/>
      <c r="F86" s="18"/>
      <c r="G86" s="108">
        <f>G88</f>
        <v>157205</v>
      </c>
    </row>
    <row r="87" spans="1:7" ht="41.25" customHeight="1">
      <c r="A87" s="75"/>
      <c r="B87" s="82" t="s">
        <v>15</v>
      </c>
      <c r="C87" s="17" t="s">
        <v>45</v>
      </c>
      <c r="D87" s="15" t="s">
        <v>2</v>
      </c>
      <c r="E87" s="16" t="s">
        <v>16</v>
      </c>
      <c r="F87" s="17"/>
      <c r="G87" s="107">
        <f>G88</f>
        <v>157205</v>
      </c>
    </row>
    <row r="88" spans="1:7" ht="28.5" customHeight="1">
      <c r="A88" s="75"/>
      <c r="B88" s="79" t="s">
        <v>106</v>
      </c>
      <c r="C88" s="17" t="s">
        <v>45</v>
      </c>
      <c r="D88" s="15" t="s">
        <v>2</v>
      </c>
      <c r="E88" s="15" t="s">
        <v>16</v>
      </c>
      <c r="F88" s="17" t="s">
        <v>107</v>
      </c>
      <c r="G88" s="107">
        <v>157205</v>
      </c>
    </row>
    <row r="89" spans="1:7" ht="87" customHeight="1">
      <c r="A89" s="75"/>
      <c r="B89" s="81" t="s">
        <v>180</v>
      </c>
      <c r="C89" s="18" t="s">
        <v>78</v>
      </c>
      <c r="D89" s="18"/>
      <c r="E89" s="18"/>
      <c r="F89" s="18"/>
      <c r="G89" s="109">
        <f>G90</f>
        <v>1000</v>
      </c>
    </row>
    <row r="90" spans="1:7" ht="28.5" customHeight="1">
      <c r="A90" s="75"/>
      <c r="B90" s="29" t="s">
        <v>147</v>
      </c>
      <c r="C90" s="17" t="s">
        <v>78</v>
      </c>
      <c r="D90" s="17" t="s">
        <v>2</v>
      </c>
      <c r="E90" s="18" t="s">
        <v>25</v>
      </c>
      <c r="F90" s="17"/>
      <c r="G90" s="103">
        <f>G91</f>
        <v>1000</v>
      </c>
    </row>
    <row r="91" spans="1:7" ht="28.5" customHeight="1">
      <c r="A91" s="75"/>
      <c r="B91" s="30" t="s">
        <v>104</v>
      </c>
      <c r="C91" s="17" t="s">
        <v>78</v>
      </c>
      <c r="D91" s="17" t="s">
        <v>2</v>
      </c>
      <c r="E91" s="17" t="s">
        <v>25</v>
      </c>
      <c r="F91" s="17" t="s">
        <v>108</v>
      </c>
      <c r="G91" s="103">
        <v>1000</v>
      </c>
    </row>
    <row r="92" spans="1:7" ht="33" customHeight="1">
      <c r="A92" s="75"/>
      <c r="B92" s="29" t="s">
        <v>33</v>
      </c>
      <c r="C92" s="18" t="s">
        <v>30</v>
      </c>
      <c r="D92" s="18" t="s">
        <v>2</v>
      </c>
      <c r="E92" s="18"/>
      <c r="F92" s="18"/>
      <c r="G92" s="109">
        <f>G93</f>
        <v>5427911.069999999</v>
      </c>
    </row>
    <row r="93" spans="1:7" ht="19.5" customHeight="1">
      <c r="A93" s="75"/>
      <c r="B93" s="29" t="s">
        <v>147</v>
      </c>
      <c r="C93" s="17" t="s">
        <v>30</v>
      </c>
      <c r="D93" s="17" t="s">
        <v>2</v>
      </c>
      <c r="E93" s="18" t="s">
        <v>25</v>
      </c>
      <c r="F93" s="18"/>
      <c r="G93" s="109">
        <f>G94+G95+G96</f>
        <v>5427911.069999999</v>
      </c>
    </row>
    <row r="94" spans="1:7" ht="39" customHeight="1">
      <c r="A94" s="75"/>
      <c r="B94" s="30" t="s">
        <v>104</v>
      </c>
      <c r="C94" s="17" t="s">
        <v>30</v>
      </c>
      <c r="D94" s="17" t="s">
        <v>2</v>
      </c>
      <c r="E94" s="17" t="s">
        <v>25</v>
      </c>
      <c r="F94" s="17" t="s">
        <v>108</v>
      </c>
      <c r="G94" s="103">
        <v>351895.51</v>
      </c>
    </row>
    <row r="95" spans="1:7" ht="24.75" customHeight="1">
      <c r="A95" s="75"/>
      <c r="B95" s="39" t="s">
        <v>139</v>
      </c>
      <c r="C95" s="17" t="s">
        <v>30</v>
      </c>
      <c r="D95" s="17" t="s">
        <v>2</v>
      </c>
      <c r="E95" s="17" t="s">
        <v>25</v>
      </c>
      <c r="F95" s="17" t="s">
        <v>155</v>
      </c>
      <c r="G95" s="103">
        <v>5053184.72</v>
      </c>
    </row>
    <row r="96" spans="1:7" ht="21.75" customHeight="1">
      <c r="A96" s="75"/>
      <c r="B96" s="30" t="s">
        <v>105</v>
      </c>
      <c r="C96" s="17" t="s">
        <v>30</v>
      </c>
      <c r="D96" s="17" t="s">
        <v>2</v>
      </c>
      <c r="E96" s="17" t="s">
        <v>25</v>
      </c>
      <c r="F96" s="17" t="s">
        <v>116</v>
      </c>
      <c r="G96" s="103">
        <v>22830.84</v>
      </c>
    </row>
    <row r="97" spans="1:7" ht="38.25">
      <c r="A97" s="75"/>
      <c r="B97" s="71" t="s">
        <v>128</v>
      </c>
      <c r="C97" s="18" t="s">
        <v>32</v>
      </c>
      <c r="D97" s="16" t="s">
        <v>2</v>
      </c>
      <c r="E97" s="18"/>
      <c r="F97" s="17"/>
      <c r="G97" s="108">
        <f>G98+G101+G107+G126+G129+G132+G137+G140+G146+G150+G143</f>
        <v>5129318.0200000005</v>
      </c>
    </row>
    <row r="98" spans="1:7" ht="76.5">
      <c r="A98" s="75"/>
      <c r="B98" s="73" t="s">
        <v>129</v>
      </c>
      <c r="C98" s="18" t="s">
        <v>31</v>
      </c>
      <c r="D98" s="16" t="s">
        <v>2</v>
      </c>
      <c r="E98" s="18"/>
      <c r="F98" s="16" t="s">
        <v>1</v>
      </c>
      <c r="G98" s="109">
        <v>0</v>
      </c>
    </row>
    <row r="99" spans="1:7" ht="15.75">
      <c r="A99" s="75"/>
      <c r="B99" s="71" t="s">
        <v>148</v>
      </c>
      <c r="C99" s="17" t="s">
        <v>31</v>
      </c>
      <c r="D99" s="15" t="s">
        <v>2</v>
      </c>
      <c r="E99" s="18" t="s">
        <v>17</v>
      </c>
      <c r="F99" s="15"/>
      <c r="G99" s="103">
        <v>0</v>
      </c>
    </row>
    <row r="100" spans="1:7" ht="15.75">
      <c r="A100" s="75"/>
      <c r="B100" s="83" t="s">
        <v>109</v>
      </c>
      <c r="C100" s="17" t="s">
        <v>31</v>
      </c>
      <c r="D100" s="15" t="s">
        <v>2</v>
      </c>
      <c r="E100" s="17" t="s">
        <v>17</v>
      </c>
      <c r="F100" s="15">
        <v>870</v>
      </c>
      <c r="G100" s="103">
        <v>0</v>
      </c>
    </row>
    <row r="101" spans="1:7" ht="53.25" customHeight="1">
      <c r="A101" s="75"/>
      <c r="B101" s="94" t="s">
        <v>187</v>
      </c>
      <c r="C101" s="61" t="s">
        <v>73</v>
      </c>
      <c r="D101" s="18" t="s">
        <v>47</v>
      </c>
      <c r="E101" s="18"/>
      <c r="F101" s="18"/>
      <c r="G101" s="109">
        <f>G102</f>
        <v>206300</v>
      </c>
    </row>
    <row r="102" spans="1:7" ht="15.75">
      <c r="A102" s="75"/>
      <c r="B102" s="60" t="s">
        <v>149</v>
      </c>
      <c r="C102" s="20" t="s">
        <v>73</v>
      </c>
      <c r="D102" s="17" t="s">
        <v>47</v>
      </c>
      <c r="E102" s="18" t="s">
        <v>46</v>
      </c>
      <c r="F102" s="18"/>
      <c r="G102" s="103">
        <f>G103</f>
        <v>206300</v>
      </c>
    </row>
    <row r="103" spans="1:7" ht="26.25">
      <c r="A103" s="75"/>
      <c r="B103" s="78" t="s">
        <v>111</v>
      </c>
      <c r="C103" s="20" t="s">
        <v>73</v>
      </c>
      <c r="D103" s="17" t="s">
        <v>47</v>
      </c>
      <c r="E103" s="17" t="s">
        <v>46</v>
      </c>
      <c r="F103" s="17" t="s">
        <v>114</v>
      </c>
      <c r="G103" s="103">
        <v>206300</v>
      </c>
    </row>
    <row r="104" spans="1:7" s="1" customFormat="1" ht="51.75" customHeight="1" hidden="1">
      <c r="A104" s="75"/>
      <c r="B104" s="29" t="s">
        <v>95</v>
      </c>
      <c r="C104" s="18" t="s">
        <v>79</v>
      </c>
      <c r="D104" s="18" t="s">
        <v>8</v>
      </c>
      <c r="E104" s="18" t="s">
        <v>9</v>
      </c>
      <c r="F104" s="44"/>
      <c r="G104" s="103">
        <v>16.761</v>
      </c>
    </row>
    <row r="105" spans="1:7" s="1" customFormat="1" ht="65.25" customHeight="1" hidden="1">
      <c r="A105" s="75"/>
      <c r="B105" s="39" t="s">
        <v>82</v>
      </c>
      <c r="C105" s="22" t="s">
        <v>80</v>
      </c>
      <c r="D105" s="22" t="s">
        <v>8</v>
      </c>
      <c r="E105" s="22" t="s">
        <v>9</v>
      </c>
      <c r="F105" s="17"/>
      <c r="G105" s="109"/>
    </row>
    <row r="106" spans="1:7" s="1" customFormat="1" ht="60" hidden="1">
      <c r="A106" s="75"/>
      <c r="B106" s="43" t="s">
        <v>102</v>
      </c>
      <c r="C106" s="22" t="s">
        <v>103</v>
      </c>
      <c r="D106" s="22" t="s">
        <v>8</v>
      </c>
      <c r="E106" s="22" t="s">
        <v>9</v>
      </c>
      <c r="F106" s="17"/>
      <c r="G106" s="109"/>
    </row>
    <row r="107" spans="1:7" s="1" customFormat="1" ht="51">
      <c r="A107" s="75"/>
      <c r="B107" s="73" t="s">
        <v>130</v>
      </c>
      <c r="C107" s="18" t="s">
        <v>35</v>
      </c>
      <c r="D107" s="18" t="s">
        <v>8</v>
      </c>
      <c r="E107" s="18"/>
      <c r="F107" s="18"/>
      <c r="G107" s="109">
        <f>G108</f>
        <v>420000</v>
      </c>
    </row>
    <row r="108" spans="1:7" s="1" customFormat="1" ht="15.75">
      <c r="A108" s="75"/>
      <c r="B108" s="71" t="s">
        <v>150</v>
      </c>
      <c r="C108" s="22" t="s">
        <v>35</v>
      </c>
      <c r="D108" s="22" t="s">
        <v>8</v>
      </c>
      <c r="E108" s="21" t="s">
        <v>9</v>
      </c>
      <c r="F108" s="18"/>
      <c r="G108" s="103">
        <f>G109</f>
        <v>420000</v>
      </c>
    </row>
    <row r="109" spans="1:7" s="1" customFormat="1" ht="24.75" customHeight="1">
      <c r="A109" s="75"/>
      <c r="B109" s="30" t="s">
        <v>104</v>
      </c>
      <c r="C109" s="22" t="s">
        <v>35</v>
      </c>
      <c r="D109" s="22" t="s">
        <v>8</v>
      </c>
      <c r="E109" s="22" t="s">
        <v>9</v>
      </c>
      <c r="F109" s="15">
        <v>240</v>
      </c>
      <c r="G109" s="103">
        <v>420000</v>
      </c>
    </row>
    <row r="110" spans="1:7" s="1" customFormat="1" ht="51" hidden="1">
      <c r="A110" s="75"/>
      <c r="B110" s="73" t="s">
        <v>131</v>
      </c>
      <c r="C110" s="17" t="s">
        <v>36</v>
      </c>
      <c r="D110" s="17" t="s">
        <v>8</v>
      </c>
      <c r="E110" s="17"/>
      <c r="F110" s="17"/>
      <c r="G110" s="103">
        <v>120</v>
      </c>
    </row>
    <row r="111" spans="1:7" s="1" customFormat="1" ht="25.5" hidden="1">
      <c r="A111" s="75"/>
      <c r="B111" s="83" t="s">
        <v>29</v>
      </c>
      <c r="C111" s="17" t="s">
        <v>38</v>
      </c>
      <c r="D111" s="17" t="s">
        <v>8</v>
      </c>
      <c r="E111" s="17" t="s">
        <v>9</v>
      </c>
      <c r="F111" s="17"/>
      <c r="G111" s="103"/>
    </row>
    <row r="112" spans="1:7" s="1" customFormat="1" ht="15.75" hidden="1">
      <c r="A112" s="75"/>
      <c r="B112" s="73" t="s">
        <v>150</v>
      </c>
      <c r="C112" s="22" t="s">
        <v>36</v>
      </c>
      <c r="D112" s="22" t="s">
        <v>8</v>
      </c>
      <c r="E112" s="22" t="s">
        <v>9</v>
      </c>
      <c r="F112" s="17"/>
      <c r="G112" s="103"/>
    </row>
    <row r="113" spans="1:7" s="1" customFormat="1" ht="25.5" hidden="1">
      <c r="A113" s="75"/>
      <c r="B113" s="30" t="s">
        <v>104</v>
      </c>
      <c r="C113" s="22" t="s">
        <v>36</v>
      </c>
      <c r="D113" s="22" t="s">
        <v>8</v>
      </c>
      <c r="E113" s="22" t="s">
        <v>9</v>
      </c>
      <c r="F113" s="15">
        <v>240</v>
      </c>
      <c r="G113" s="107">
        <v>120</v>
      </c>
    </row>
    <row r="114" spans="1:7" ht="47.25" customHeight="1" hidden="1">
      <c r="A114" s="75"/>
      <c r="B114" s="23" t="s">
        <v>96</v>
      </c>
      <c r="C114" s="18" t="s">
        <v>37</v>
      </c>
      <c r="D114" s="16" t="s">
        <v>10</v>
      </c>
      <c r="E114" s="18" t="s">
        <v>21</v>
      </c>
      <c r="F114" s="44"/>
      <c r="G114" s="103"/>
    </row>
    <row r="115" spans="1:7" ht="51.75" hidden="1">
      <c r="A115" s="75"/>
      <c r="B115" s="26" t="s">
        <v>86</v>
      </c>
      <c r="C115" s="17" t="s">
        <v>40</v>
      </c>
      <c r="D115" s="15" t="s">
        <v>10</v>
      </c>
      <c r="E115" s="17" t="s">
        <v>21</v>
      </c>
      <c r="F115" s="17"/>
      <c r="G115" s="103"/>
    </row>
    <row r="116" spans="1:7" ht="77.25" hidden="1">
      <c r="A116" s="75"/>
      <c r="B116" s="24" t="s">
        <v>83</v>
      </c>
      <c r="C116" s="17" t="s">
        <v>57</v>
      </c>
      <c r="D116" s="15" t="s">
        <v>10</v>
      </c>
      <c r="E116" s="17" t="s">
        <v>21</v>
      </c>
      <c r="F116" s="17"/>
      <c r="G116" s="103"/>
    </row>
    <row r="117" spans="1:7" ht="67.5" customHeight="1" hidden="1">
      <c r="A117" s="75"/>
      <c r="B117" s="26" t="s">
        <v>85</v>
      </c>
      <c r="C117" s="17" t="s">
        <v>41</v>
      </c>
      <c r="D117" s="15" t="s">
        <v>10</v>
      </c>
      <c r="E117" s="17" t="s">
        <v>21</v>
      </c>
      <c r="F117" s="17"/>
      <c r="G117" s="103"/>
    </row>
    <row r="118" spans="1:7" ht="102.75" hidden="1">
      <c r="A118" s="84"/>
      <c r="B118" s="24" t="s">
        <v>84</v>
      </c>
      <c r="C118" s="17" t="s">
        <v>58</v>
      </c>
      <c r="D118" s="15" t="s">
        <v>10</v>
      </c>
      <c r="E118" s="17" t="s">
        <v>21</v>
      </c>
      <c r="F118" s="17"/>
      <c r="G118" s="103"/>
    </row>
    <row r="119" spans="1:7" ht="38.25" hidden="1">
      <c r="A119" s="84"/>
      <c r="B119" s="71" t="s">
        <v>128</v>
      </c>
      <c r="C119" s="18" t="s">
        <v>32</v>
      </c>
      <c r="D119" s="18" t="s">
        <v>10</v>
      </c>
      <c r="E119" s="18"/>
      <c r="F119" s="42"/>
      <c r="G119" s="109" t="e">
        <f>G120+G124</f>
        <v>#REF!</v>
      </c>
    </row>
    <row r="120" spans="1:7" ht="63.75" hidden="1">
      <c r="A120" s="84"/>
      <c r="B120" s="77" t="s">
        <v>132</v>
      </c>
      <c r="C120" s="17" t="s">
        <v>74</v>
      </c>
      <c r="D120" s="17" t="s">
        <v>10</v>
      </c>
      <c r="E120" s="17"/>
      <c r="F120" s="42"/>
      <c r="G120" s="103">
        <f>G123</f>
        <v>550</v>
      </c>
    </row>
    <row r="121" spans="1:7" ht="18.75" customHeight="1" hidden="1">
      <c r="A121" s="84"/>
      <c r="B121" s="85" t="s">
        <v>59</v>
      </c>
      <c r="C121" s="17" t="s">
        <v>75</v>
      </c>
      <c r="D121" s="17" t="s">
        <v>10</v>
      </c>
      <c r="E121" s="17" t="s">
        <v>21</v>
      </c>
      <c r="F121" s="42"/>
      <c r="G121" s="103">
        <v>550</v>
      </c>
    </row>
    <row r="122" spans="1:7" ht="18.75" customHeight="1" hidden="1">
      <c r="A122" s="84"/>
      <c r="B122" s="85" t="s">
        <v>151</v>
      </c>
      <c r="C122" s="22" t="s">
        <v>74</v>
      </c>
      <c r="D122" s="22" t="s">
        <v>10</v>
      </c>
      <c r="E122" s="22" t="s">
        <v>21</v>
      </c>
      <c r="F122" s="42"/>
      <c r="G122" s="103"/>
    </row>
    <row r="123" spans="1:7" ht="26.25" customHeight="1" hidden="1">
      <c r="A123" s="84"/>
      <c r="B123" s="30" t="s">
        <v>104</v>
      </c>
      <c r="C123" s="22" t="s">
        <v>74</v>
      </c>
      <c r="D123" s="22" t="s">
        <v>10</v>
      </c>
      <c r="E123" s="22" t="s">
        <v>21</v>
      </c>
      <c r="F123" s="15">
        <v>240</v>
      </c>
      <c r="G123" s="103">
        <v>550</v>
      </c>
    </row>
    <row r="124" spans="1:7" ht="26.25" customHeight="1" hidden="1">
      <c r="A124" s="84"/>
      <c r="B124" s="85" t="s">
        <v>59</v>
      </c>
      <c r="C124" s="22" t="s">
        <v>75</v>
      </c>
      <c r="D124" s="22" t="s">
        <v>10</v>
      </c>
      <c r="E124" s="22"/>
      <c r="F124" s="15"/>
      <c r="G124" s="103" t="e">
        <f>#REF!</f>
        <v>#REF!</v>
      </c>
    </row>
    <row r="125" spans="1:7" ht="26.25" customHeight="1" hidden="1">
      <c r="A125" s="84"/>
      <c r="B125" s="85" t="s">
        <v>151</v>
      </c>
      <c r="C125" s="22" t="s">
        <v>75</v>
      </c>
      <c r="D125" s="22" t="s">
        <v>10</v>
      </c>
      <c r="E125" s="22" t="s">
        <v>21</v>
      </c>
      <c r="F125" s="15"/>
      <c r="G125" s="103"/>
    </row>
    <row r="126" spans="1:7" ht="51" customHeight="1">
      <c r="A126" s="84"/>
      <c r="B126" s="85" t="s">
        <v>131</v>
      </c>
      <c r="C126" s="21" t="s">
        <v>36</v>
      </c>
      <c r="D126" s="21"/>
      <c r="E126" s="21"/>
      <c r="F126" s="16"/>
      <c r="G126" s="109">
        <f>G127</f>
        <v>77755</v>
      </c>
    </row>
    <row r="127" spans="1:7" ht="26.25" customHeight="1">
      <c r="A127" s="84"/>
      <c r="B127" s="73" t="s">
        <v>150</v>
      </c>
      <c r="C127" s="22" t="s">
        <v>36</v>
      </c>
      <c r="D127" s="22"/>
      <c r="E127" s="21" t="s">
        <v>9</v>
      </c>
      <c r="F127" s="15"/>
      <c r="G127" s="103">
        <f>G128</f>
        <v>77755</v>
      </c>
    </row>
    <row r="128" spans="1:7" ht="26.25" customHeight="1">
      <c r="A128" s="84"/>
      <c r="B128" s="30" t="s">
        <v>104</v>
      </c>
      <c r="C128" s="22" t="s">
        <v>36</v>
      </c>
      <c r="D128" s="22"/>
      <c r="E128" s="22" t="s">
        <v>9</v>
      </c>
      <c r="F128" s="15">
        <v>240</v>
      </c>
      <c r="G128" s="103">
        <v>77755</v>
      </c>
    </row>
    <row r="129" spans="1:7" ht="53.25" customHeight="1">
      <c r="A129" s="84"/>
      <c r="B129" s="30" t="s">
        <v>153</v>
      </c>
      <c r="C129" s="21" t="s">
        <v>183</v>
      </c>
      <c r="D129" s="21"/>
      <c r="E129" s="21"/>
      <c r="F129" s="16"/>
      <c r="G129" s="109">
        <f>G130</f>
        <v>2260350.15</v>
      </c>
    </row>
    <row r="130" spans="1:7" ht="27" customHeight="1">
      <c r="A130" s="84"/>
      <c r="B130" s="33" t="s">
        <v>151</v>
      </c>
      <c r="C130" s="22" t="s">
        <v>183</v>
      </c>
      <c r="D130" s="22"/>
      <c r="E130" s="21" t="s">
        <v>21</v>
      </c>
      <c r="F130" s="15"/>
      <c r="G130" s="103">
        <f>G131</f>
        <v>2260350.15</v>
      </c>
    </row>
    <row r="131" spans="1:7" ht="27" customHeight="1">
      <c r="A131" s="84"/>
      <c r="B131" s="30" t="s">
        <v>104</v>
      </c>
      <c r="C131" s="22" t="s">
        <v>183</v>
      </c>
      <c r="D131" s="22"/>
      <c r="E131" s="22" t="s">
        <v>21</v>
      </c>
      <c r="F131" s="15">
        <v>240</v>
      </c>
      <c r="G131" s="103">
        <v>2260350.15</v>
      </c>
    </row>
    <row r="132" spans="1:7" s="27" customFormat="1" ht="71.25" customHeight="1">
      <c r="A132" s="84"/>
      <c r="B132" s="73" t="s">
        <v>133</v>
      </c>
      <c r="C132" s="18" t="s">
        <v>62</v>
      </c>
      <c r="D132" s="18" t="s">
        <v>10</v>
      </c>
      <c r="E132" s="18"/>
      <c r="F132" s="44"/>
      <c r="G132" s="109">
        <f>G135</f>
        <v>888526.3</v>
      </c>
    </row>
    <row r="133" spans="1:7" s="27" customFormat="1" ht="60.75" customHeight="1" hidden="1">
      <c r="A133" s="84"/>
      <c r="B133" s="86" t="s">
        <v>94</v>
      </c>
      <c r="C133" s="41" t="s">
        <v>98</v>
      </c>
      <c r="D133" s="41" t="s">
        <v>10</v>
      </c>
      <c r="E133" s="41" t="s">
        <v>48</v>
      </c>
      <c r="F133" s="69" t="s">
        <v>101</v>
      </c>
      <c r="G133" s="113"/>
    </row>
    <row r="134" spans="1:7" s="27" customFormat="1" ht="48" customHeight="1" hidden="1">
      <c r="A134" s="84"/>
      <c r="B134" s="86" t="s">
        <v>97</v>
      </c>
      <c r="C134" s="41" t="s">
        <v>99</v>
      </c>
      <c r="D134" s="41" t="s">
        <v>10</v>
      </c>
      <c r="E134" s="41" t="s">
        <v>48</v>
      </c>
      <c r="F134" s="69" t="s">
        <v>100</v>
      </c>
      <c r="G134" s="113"/>
    </row>
    <row r="135" spans="1:7" s="27" customFormat="1" ht="25.5" customHeight="1">
      <c r="A135" s="84"/>
      <c r="B135" s="37" t="s">
        <v>145</v>
      </c>
      <c r="C135" s="17" t="s">
        <v>62</v>
      </c>
      <c r="D135" s="17" t="s">
        <v>10</v>
      </c>
      <c r="E135" s="18" t="s">
        <v>48</v>
      </c>
      <c r="F135" s="69"/>
      <c r="G135" s="107">
        <f>G136</f>
        <v>888526.3</v>
      </c>
    </row>
    <row r="136" spans="1:7" s="27" customFormat="1" ht="42" customHeight="1">
      <c r="A136" s="84"/>
      <c r="B136" s="30" t="s">
        <v>104</v>
      </c>
      <c r="C136" s="17" t="s">
        <v>62</v>
      </c>
      <c r="D136" s="17" t="s">
        <v>10</v>
      </c>
      <c r="E136" s="17" t="s">
        <v>48</v>
      </c>
      <c r="F136" s="22" t="s">
        <v>108</v>
      </c>
      <c r="G136" s="107">
        <v>888526.3</v>
      </c>
    </row>
    <row r="137" spans="1:7" s="27" customFormat="1" ht="75.75" customHeight="1">
      <c r="A137" s="84"/>
      <c r="B137" s="92" t="s">
        <v>185</v>
      </c>
      <c r="C137" s="18" t="s">
        <v>184</v>
      </c>
      <c r="D137" s="17"/>
      <c r="E137" s="17"/>
      <c r="F137" s="22"/>
      <c r="G137" s="108">
        <f>G138</f>
        <v>699579</v>
      </c>
    </row>
    <row r="138" spans="1:7" s="27" customFormat="1" ht="19.5" customHeight="1">
      <c r="A138" s="84"/>
      <c r="B138" s="33" t="s">
        <v>146</v>
      </c>
      <c r="C138" s="17" t="s">
        <v>184</v>
      </c>
      <c r="D138" s="17"/>
      <c r="E138" s="18" t="s">
        <v>63</v>
      </c>
      <c r="F138" s="22"/>
      <c r="G138" s="107">
        <f>G139</f>
        <v>699579</v>
      </c>
    </row>
    <row r="139" spans="1:7" s="27" customFormat="1" ht="24.75" customHeight="1">
      <c r="A139" s="84"/>
      <c r="B139" s="30" t="s">
        <v>104</v>
      </c>
      <c r="C139" s="17" t="s">
        <v>184</v>
      </c>
      <c r="D139" s="17" t="s">
        <v>10</v>
      </c>
      <c r="E139" s="17" t="s">
        <v>63</v>
      </c>
      <c r="F139" s="22" t="s">
        <v>108</v>
      </c>
      <c r="G139" s="107">
        <v>699579</v>
      </c>
    </row>
    <row r="140" spans="1:7" s="27" customFormat="1" ht="58.5" customHeight="1">
      <c r="A140" s="84"/>
      <c r="B140" s="99" t="s">
        <v>193</v>
      </c>
      <c r="C140" s="18" t="s">
        <v>194</v>
      </c>
      <c r="D140" s="17" t="s">
        <v>10</v>
      </c>
      <c r="E140" s="17"/>
      <c r="F140" s="17"/>
      <c r="G140" s="108">
        <f>G141</f>
        <v>9020</v>
      </c>
    </row>
    <row r="141" spans="1:7" s="27" customFormat="1" ht="24.75" customHeight="1">
      <c r="A141" s="84"/>
      <c r="B141" s="33" t="s">
        <v>146</v>
      </c>
      <c r="C141" s="17" t="s">
        <v>194</v>
      </c>
      <c r="D141" s="17"/>
      <c r="E141" s="18" t="s">
        <v>63</v>
      </c>
      <c r="F141" s="22"/>
      <c r="G141" s="107">
        <f>G142</f>
        <v>9020</v>
      </c>
    </row>
    <row r="142" spans="1:7" s="27" customFormat="1" ht="24.75" customHeight="1">
      <c r="A142" s="84"/>
      <c r="B142" s="30" t="s">
        <v>139</v>
      </c>
      <c r="C142" s="17" t="s">
        <v>194</v>
      </c>
      <c r="D142" s="17"/>
      <c r="E142" s="17" t="s">
        <v>63</v>
      </c>
      <c r="F142" s="22" t="s">
        <v>155</v>
      </c>
      <c r="G142" s="107">
        <v>9020</v>
      </c>
    </row>
    <row r="143" spans="1:7" ht="57" customHeight="1">
      <c r="A143" s="75"/>
      <c r="B143" s="30" t="s">
        <v>134</v>
      </c>
      <c r="C143" s="28">
        <v>9900308</v>
      </c>
      <c r="D143" s="18" t="s">
        <v>13</v>
      </c>
      <c r="E143" s="18"/>
      <c r="F143" s="21"/>
      <c r="G143" s="109">
        <f>G145</f>
        <v>20520</v>
      </c>
    </row>
    <row r="144" spans="1:7" ht="20.25" customHeight="1">
      <c r="A144" s="75"/>
      <c r="B144" s="33" t="s">
        <v>154</v>
      </c>
      <c r="C144" s="28">
        <v>9900308</v>
      </c>
      <c r="D144" s="17" t="s">
        <v>13</v>
      </c>
      <c r="E144" s="18" t="s">
        <v>69</v>
      </c>
      <c r="F144" s="21"/>
      <c r="G144" s="103">
        <f>G145</f>
        <v>20520</v>
      </c>
    </row>
    <row r="145" spans="1:7" ht="19.5" customHeight="1">
      <c r="A145" s="75"/>
      <c r="B145" s="39" t="s">
        <v>124</v>
      </c>
      <c r="C145" s="28">
        <v>9900308</v>
      </c>
      <c r="D145" s="17" t="s">
        <v>13</v>
      </c>
      <c r="E145" s="17" t="s">
        <v>69</v>
      </c>
      <c r="F145" s="22" t="s">
        <v>182</v>
      </c>
      <c r="G145" s="103">
        <v>20520</v>
      </c>
    </row>
    <row r="146" spans="1:7" ht="53.25" customHeight="1">
      <c r="A146" s="75"/>
      <c r="B146" s="95" t="s">
        <v>189</v>
      </c>
      <c r="C146" s="18" t="s">
        <v>190</v>
      </c>
      <c r="D146" s="18"/>
      <c r="E146" s="18"/>
      <c r="F146" s="21"/>
      <c r="G146" s="109">
        <f>G147</f>
        <v>456100</v>
      </c>
    </row>
    <row r="147" spans="1:7" ht="19.5" customHeight="1">
      <c r="A147" s="75"/>
      <c r="B147" s="96" t="s">
        <v>142</v>
      </c>
      <c r="C147" s="18" t="s">
        <v>190</v>
      </c>
      <c r="D147" s="18"/>
      <c r="E147" s="18" t="s">
        <v>12</v>
      </c>
      <c r="F147" s="21"/>
      <c r="G147" s="103">
        <f>G148</f>
        <v>456100</v>
      </c>
    </row>
    <row r="148" spans="1:7" ht="19.5" customHeight="1">
      <c r="A148" s="75"/>
      <c r="B148" s="97" t="s">
        <v>115</v>
      </c>
      <c r="C148" s="17" t="s">
        <v>190</v>
      </c>
      <c r="D148" s="17"/>
      <c r="E148" s="17" t="s">
        <v>12</v>
      </c>
      <c r="F148" s="15">
        <v>110</v>
      </c>
      <c r="G148" s="107">
        <v>456100</v>
      </c>
    </row>
    <row r="149" spans="1:7" ht="55.5" customHeight="1">
      <c r="A149" s="75"/>
      <c r="B149" s="30" t="s">
        <v>135</v>
      </c>
      <c r="C149" s="19">
        <v>9901073</v>
      </c>
      <c r="D149" s="18" t="s">
        <v>13</v>
      </c>
      <c r="E149" s="18"/>
      <c r="F149" s="18"/>
      <c r="G149" s="103">
        <f>G150</f>
        <v>91167.57</v>
      </c>
    </row>
    <row r="150" spans="1:7" ht="15" customHeight="1">
      <c r="A150" s="75"/>
      <c r="B150" s="33" t="s">
        <v>152</v>
      </c>
      <c r="C150" s="28">
        <v>9901073</v>
      </c>
      <c r="D150" s="17" t="s">
        <v>13</v>
      </c>
      <c r="E150" s="18" t="s">
        <v>14</v>
      </c>
      <c r="F150" s="18"/>
      <c r="G150" s="109">
        <f>G151+G152</f>
        <v>91167.57</v>
      </c>
    </row>
    <row r="151" spans="1:7" ht="24" customHeight="1">
      <c r="A151" s="75"/>
      <c r="B151" s="30" t="s">
        <v>104</v>
      </c>
      <c r="C151" s="28">
        <v>9901073</v>
      </c>
      <c r="D151" s="17" t="s">
        <v>13</v>
      </c>
      <c r="E151" s="17" t="s">
        <v>14</v>
      </c>
      <c r="F151" s="22" t="s">
        <v>108</v>
      </c>
      <c r="G151" s="103">
        <v>7435.43</v>
      </c>
    </row>
    <row r="152" spans="1:7" ht="24.75" customHeight="1">
      <c r="A152" s="75"/>
      <c r="B152" s="39" t="s">
        <v>136</v>
      </c>
      <c r="C152" s="28">
        <v>9901073</v>
      </c>
      <c r="D152" s="17" t="s">
        <v>13</v>
      </c>
      <c r="E152" s="17" t="s">
        <v>14</v>
      </c>
      <c r="F152" s="22" t="s">
        <v>125</v>
      </c>
      <c r="G152" s="103">
        <v>83732.14</v>
      </c>
    </row>
  </sheetData>
  <sheetProtection/>
  <mergeCells count="7">
    <mergeCell ref="H9:O10"/>
    <mergeCell ref="B7:G7"/>
    <mergeCell ref="B1:G1"/>
    <mergeCell ref="E2:G2"/>
    <mergeCell ref="E3:G3"/>
    <mergeCell ref="E4:G4"/>
    <mergeCell ref="E5:G5"/>
  </mergeCells>
  <printOptions/>
  <pageMargins left="0.2362204724409449" right="0.2362204724409449" top="0.7480314960629921" bottom="0.7480314960629921" header="0.31496062992125984" footer="0.31496062992125984"/>
  <pageSetup firstPageNumber="55" useFirstPageNumber="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2015-12-24T08:32:25Z</cp:lastPrinted>
  <dcterms:created xsi:type="dcterms:W3CDTF">2007-11-15T08:08:05Z</dcterms:created>
  <dcterms:modified xsi:type="dcterms:W3CDTF">2016-07-05T05:53:58Z</dcterms:modified>
  <cp:category/>
  <cp:version/>
  <cp:contentType/>
  <cp:contentStatus/>
</cp:coreProperties>
</file>