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Й\"/>
    </mc:Choice>
  </mc:AlternateContent>
  <xr:revisionPtr revIDLastSave="0" documentId="13_ncr:1_{7FCB6F27-DC8F-46B0-A144-A326EA90A5C6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непрогр.'!$A$17:$P$318</definedName>
  </definedNames>
  <calcPr calcId="191029"/>
</workbook>
</file>

<file path=xl/calcChain.xml><?xml version="1.0" encoding="utf-8"?>
<calcChain xmlns="http://schemas.openxmlformats.org/spreadsheetml/2006/main">
  <c r="G55" i="7" l="1"/>
  <c r="I301" i="7" l="1"/>
  <c r="I300" i="7" s="1"/>
  <c r="I299" i="7" s="1"/>
  <c r="H301" i="7"/>
  <c r="H300" i="7" s="1"/>
  <c r="H299" i="7" s="1"/>
  <c r="G301" i="7"/>
  <c r="G300" i="7" s="1"/>
  <c r="G299" i="7" s="1"/>
  <c r="G63" i="7"/>
  <c r="I68" i="7"/>
  <c r="I67" i="7" s="1"/>
  <c r="H68" i="7"/>
  <c r="H67" i="7" s="1"/>
  <c r="G68" i="7"/>
  <c r="G67" i="7" s="1"/>
  <c r="I58" i="7"/>
  <c r="I57" i="7" s="1"/>
  <c r="H58" i="7"/>
  <c r="H57" i="7" s="1"/>
  <c r="G58" i="7"/>
  <c r="G57" i="7" s="1"/>
  <c r="I51" i="7"/>
  <c r="I50" i="7" s="1"/>
  <c r="I49" i="7" s="1"/>
  <c r="H51" i="7"/>
  <c r="H50" i="7" s="1"/>
  <c r="H49" i="7" s="1"/>
  <c r="G51" i="7"/>
  <c r="G50" i="7" s="1"/>
  <c r="G49" i="7" s="1"/>
  <c r="I81" i="7" l="1"/>
  <c r="I80" i="7" s="1"/>
  <c r="I269" i="7" l="1"/>
  <c r="I268" i="7" s="1"/>
  <c r="I267" i="7" s="1"/>
  <c r="H269" i="7"/>
  <c r="H268" i="7" s="1"/>
  <c r="H267" i="7" s="1"/>
  <c r="G269" i="7"/>
  <c r="G268" i="7" s="1"/>
  <c r="G267" i="7" s="1"/>
  <c r="I254" i="7"/>
  <c r="I253" i="7" s="1"/>
  <c r="I252" i="7" s="1"/>
  <c r="H254" i="7"/>
  <c r="H253" i="7" s="1"/>
  <c r="H252" i="7" s="1"/>
  <c r="G254" i="7"/>
  <c r="G253" i="7" s="1"/>
  <c r="G252" i="7" s="1"/>
  <c r="I93" i="7"/>
  <c r="I92" i="7" s="1"/>
  <c r="I91" i="7" s="1"/>
  <c r="H93" i="7"/>
  <c r="H92" i="7" s="1"/>
  <c r="H91" i="7" s="1"/>
  <c r="G93" i="7"/>
  <c r="G92" i="7" s="1"/>
  <c r="G91" i="7" s="1"/>
  <c r="I89" i="7"/>
  <c r="I88" i="7" s="1"/>
  <c r="I87" i="7" s="1"/>
  <c r="H89" i="7"/>
  <c r="H88" i="7" s="1"/>
  <c r="H87" i="7" s="1"/>
  <c r="G89" i="7"/>
  <c r="G88" i="7" s="1"/>
  <c r="G87" i="7" s="1"/>
  <c r="I172" i="7" l="1"/>
  <c r="I171" i="7" s="1"/>
  <c r="I170" i="7" s="1"/>
  <c r="H172" i="7"/>
  <c r="H171" i="7" s="1"/>
  <c r="H170" i="7" s="1"/>
  <c r="G172" i="7"/>
  <c r="I104" i="7" l="1"/>
  <c r="I103" i="7" s="1"/>
  <c r="I102" i="7" s="1"/>
  <c r="I101" i="7" s="1"/>
  <c r="H104" i="7"/>
  <c r="H103" i="7" s="1"/>
  <c r="H102" i="7" s="1"/>
  <c r="G104" i="7"/>
  <c r="G103" i="7" s="1"/>
  <c r="G102" i="7" s="1"/>
  <c r="I273" i="7" l="1"/>
  <c r="I272" i="7" s="1"/>
  <c r="I271" i="7" s="1"/>
  <c r="H273" i="7"/>
  <c r="H272" i="7" s="1"/>
  <c r="H271" i="7" s="1"/>
  <c r="G273" i="7"/>
  <c r="G272" i="7" s="1"/>
  <c r="G271" i="7" s="1"/>
  <c r="G179" i="7" l="1"/>
  <c r="G178" i="7" s="1"/>
  <c r="G177" i="7" s="1"/>
  <c r="G175" i="7"/>
  <c r="G174" i="7" s="1"/>
  <c r="G173" i="7" s="1"/>
  <c r="G171" i="7" s="1"/>
  <c r="G170" i="7" s="1"/>
  <c r="I134" i="7"/>
  <c r="H134" i="7"/>
  <c r="G134" i="7"/>
  <c r="I139" i="7"/>
  <c r="I138" i="7" s="1"/>
  <c r="H139" i="7"/>
  <c r="H138" i="7" s="1"/>
  <c r="G139" i="7"/>
  <c r="G138" i="7" s="1"/>
  <c r="G108" i="7"/>
  <c r="G107" i="7" s="1"/>
  <c r="G106" i="7" s="1"/>
  <c r="G101" i="7" s="1"/>
  <c r="G100" i="7" s="1"/>
  <c r="I78" i="7"/>
  <c r="I77" i="7" s="1"/>
  <c r="H78" i="7"/>
  <c r="H77" i="7" s="1"/>
  <c r="G78" i="7"/>
  <c r="G77" i="7" s="1"/>
  <c r="I76" i="7"/>
  <c r="I75" i="7" s="1"/>
  <c r="H76" i="7"/>
  <c r="H75" i="7" s="1"/>
  <c r="G76" i="7"/>
  <c r="G75" i="7" s="1"/>
  <c r="G23" i="7" l="1"/>
  <c r="G22" i="7" s="1"/>
  <c r="G21" i="7" s="1"/>
  <c r="G20" i="7" s="1"/>
  <c r="G19" i="7" s="1"/>
  <c r="G18" i="7" s="1"/>
  <c r="G186" i="7" l="1"/>
  <c r="I217" i="7" l="1"/>
  <c r="I216" i="7" s="1"/>
  <c r="H217" i="7"/>
  <c r="H216" i="7" s="1"/>
  <c r="G217" i="7"/>
  <c r="G216" i="7" s="1"/>
  <c r="I309" i="7" l="1"/>
  <c r="I308" i="7" s="1"/>
  <c r="I307" i="7" s="1"/>
  <c r="H309" i="7"/>
  <c r="H308" i="7" s="1"/>
  <c r="H307" i="7" s="1"/>
  <c r="G309" i="7"/>
  <c r="G308" i="7" s="1"/>
  <c r="G307" i="7" s="1"/>
  <c r="I127" i="7" l="1"/>
  <c r="H127" i="7"/>
  <c r="G127" i="7"/>
  <c r="I132" i="7"/>
  <c r="I131" i="7" s="1"/>
  <c r="H132" i="7"/>
  <c r="H131" i="7" s="1"/>
  <c r="G132" i="7"/>
  <c r="G131" i="7" s="1"/>
  <c r="I129" i="7"/>
  <c r="I128" i="7" s="1"/>
  <c r="H129" i="7"/>
  <c r="H128" i="7" s="1"/>
  <c r="G129" i="7"/>
  <c r="G128" i="7" s="1"/>
  <c r="I305" i="7" l="1"/>
  <c r="I304" i="7" s="1"/>
  <c r="I303" i="7" s="1"/>
  <c r="H305" i="7"/>
  <c r="H304" i="7" s="1"/>
  <c r="H303" i="7" s="1"/>
  <c r="G305" i="7"/>
  <c r="G304" i="7" s="1"/>
  <c r="G303" i="7" s="1"/>
  <c r="G229" i="7" l="1"/>
  <c r="G209" i="7"/>
  <c r="H209" i="7"/>
  <c r="I209" i="7"/>
  <c r="H23" i="7"/>
  <c r="H22" i="7" s="1"/>
  <c r="H21" i="7" s="1"/>
  <c r="H20" i="7" s="1"/>
  <c r="H19" i="7" s="1"/>
  <c r="H18" i="7" s="1"/>
  <c r="I23" i="7"/>
  <c r="I22" i="7" s="1"/>
  <c r="I21" i="7" s="1"/>
  <c r="I20" i="7" s="1"/>
  <c r="I19" i="7" s="1"/>
  <c r="I18" i="7" s="1"/>
  <c r="H179" i="7"/>
  <c r="H178" i="7" s="1"/>
  <c r="H177" i="7" s="1"/>
  <c r="I179" i="7"/>
  <c r="I178" i="7" s="1"/>
  <c r="I177" i="7" s="1"/>
  <c r="I122" i="7"/>
  <c r="I121" i="7" s="1"/>
  <c r="I120" i="7" s="1"/>
  <c r="I119" i="7" s="1"/>
  <c r="H122" i="7"/>
  <c r="H121" i="7" s="1"/>
  <c r="H120" i="7" s="1"/>
  <c r="H119" i="7" s="1"/>
  <c r="G122" i="7"/>
  <c r="G121" i="7" s="1"/>
  <c r="G120" i="7" s="1"/>
  <c r="G119" i="7" s="1"/>
  <c r="I117" i="7" l="1"/>
  <c r="I118" i="7"/>
  <c r="G117" i="7"/>
  <c r="G118" i="7"/>
  <c r="H117" i="7"/>
  <c r="H118" i="7"/>
  <c r="G285" i="7"/>
  <c r="G284" i="7" s="1"/>
  <c r="G85" i="7"/>
  <c r="G84" i="7" s="1"/>
  <c r="G83" i="7" s="1"/>
  <c r="G82" i="7" s="1"/>
  <c r="G239" i="7" l="1"/>
  <c r="I98" i="7" l="1"/>
  <c r="I97" i="7" s="1"/>
  <c r="I96" i="7" s="1"/>
  <c r="I95" i="7" s="1"/>
  <c r="H98" i="7"/>
  <c r="H97" i="7" s="1"/>
  <c r="H96" i="7" s="1"/>
  <c r="H95" i="7" s="1"/>
  <c r="G98" i="7"/>
  <c r="G97" i="7" s="1"/>
  <c r="G96" i="7" s="1"/>
  <c r="G95" i="7" s="1"/>
  <c r="I85" i="7"/>
  <c r="I84" i="7" s="1"/>
  <c r="I83" i="7" s="1"/>
  <c r="I82" i="7" s="1"/>
  <c r="H85" i="7"/>
  <c r="H84" i="7" s="1"/>
  <c r="H83" i="7" s="1"/>
  <c r="H82" i="7" s="1"/>
  <c r="G81" i="7" l="1"/>
  <c r="I143" i="7"/>
  <c r="I142" i="7" s="1"/>
  <c r="I141" i="7" s="1"/>
  <c r="H143" i="7"/>
  <c r="H142" i="7" s="1"/>
  <c r="G143" i="7"/>
  <c r="G142" i="7" s="1"/>
  <c r="G141" i="7" s="1"/>
  <c r="H141" i="7"/>
  <c r="I186" i="7" l="1"/>
  <c r="I185" i="7" s="1"/>
  <c r="I184" i="7" s="1"/>
  <c r="I183" i="7" s="1"/>
  <c r="I182" i="7" s="1"/>
  <c r="H186" i="7"/>
  <c r="H185" i="7" s="1"/>
  <c r="H184" i="7" s="1"/>
  <c r="H183" i="7" s="1"/>
  <c r="H182" i="7" s="1"/>
  <c r="G185" i="7"/>
  <c r="G184" i="7" s="1"/>
  <c r="G183" i="7" s="1"/>
  <c r="G182" i="7" s="1"/>
  <c r="G136" i="7" l="1"/>
  <c r="I317" i="7" l="1"/>
  <c r="I316" i="7" s="1"/>
  <c r="I315" i="7" s="1"/>
  <c r="H317" i="7"/>
  <c r="H316" i="7" s="1"/>
  <c r="H315" i="7" s="1"/>
  <c r="G317" i="7"/>
  <c r="G316" i="7" s="1"/>
  <c r="G315" i="7" s="1"/>
  <c r="I313" i="7"/>
  <c r="I312" i="7" s="1"/>
  <c r="I311" i="7" s="1"/>
  <c r="H313" i="7"/>
  <c r="H312" i="7" s="1"/>
  <c r="H311" i="7" s="1"/>
  <c r="G313" i="7"/>
  <c r="G312" i="7" s="1"/>
  <c r="G311" i="7" s="1"/>
  <c r="I297" i="7"/>
  <c r="I296" i="7" s="1"/>
  <c r="I295" i="7" s="1"/>
  <c r="H297" i="7"/>
  <c r="H296" i="7" s="1"/>
  <c r="H295" i="7" s="1"/>
  <c r="G297" i="7"/>
  <c r="G296" i="7" s="1"/>
  <c r="G295" i="7" s="1"/>
  <c r="I293" i="7"/>
  <c r="I292" i="7" s="1"/>
  <c r="I291" i="7" s="1"/>
  <c r="H293" i="7"/>
  <c r="H292" i="7" s="1"/>
  <c r="H291" i="7" s="1"/>
  <c r="G293" i="7"/>
  <c r="G292" i="7" s="1"/>
  <c r="G291" i="7" s="1"/>
  <c r="I289" i="7"/>
  <c r="I288" i="7" s="1"/>
  <c r="I287" i="7" s="1"/>
  <c r="H289" i="7"/>
  <c r="H288" i="7" s="1"/>
  <c r="H287" i="7" s="1"/>
  <c r="G289" i="7"/>
  <c r="G288" i="7" s="1"/>
  <c r="G287" i="7" s="1"/>
  <c r="I285" i="7"/>
  <c r="I284" i="7" s="1"/>
  <c r="I283" i="7" s="1"/>
  <c r="H285" i="7"/>
  <c r="H284" i="7" s="1"/>
  <c r="H283" i="7" s="1"/>
  <c r="G283" i="7"/>
  <c r="I281" i="7"/>
  <c r="I280" i="7" s="1"/>
  <c r="I279" i="7" s="1"/>
  <c r="H281" i="7"/>
  <c r="H280" i="7" s="1"/>
  <c r="H279" i="7" s="1"/>
  <c r="G281" i="7"/>
  <c r="G280" i="7" s="1"/>
  <c r="G279" i="7" s="1"/>
  <c r="I277" i="7"/>
  <c r="H277" i="7"/>
  <c r="G277" i="7"/>
  <c r="I265" i="7"/>
  <c r="I264" i="7" s="1"/>
  <c r="I263" i="7" s="1"/>
  <c r="H265" i="7"/>
  <c r="H264" i="7" s="1"/>
  <c r="H263" i="7" s="1"/>
  <c r="G265" i="7"/>
  <c r="G264" i="7" s="1"/>
  <c r="G263" i="7" s="1"/>
  <c r="I261" i="7"/>
  <c r="I260" i="7" s="1"/>
  <c r="H261" i="7"/>
  <c r="H260" i="7" s="1"/>
  <c r="G261" i="7"/>
  <c r="G260" i="7" s="1"/>
  <c r="I259" i="7"/>
  <c r="H259" i="7"/>
  <c r="G259" i="7"/>
  <c r="I250" i="7"/>
  <c r="I249" i="7" s="1"/>
  <c r="I248" i="7" s="1"/>
  <c r="H250" i="7"/>
  <c r="H249" i="7" s="1"/>
  <c r="H248" i="7" s="1"/>
  <c r="G250" i="7"/>
  <c r="G249" i="7" s="1"/>
  <c r="G248" i="7" s="1"/>
  <c r="G243" i="7" s="1"/>
  <c r="I246" i="7"/>
  <c r="I245" i="7" s="1"/>
  <c r="I244" i="7" s="1"/>
  <c r="H246" i="7"/>
  <c r="H245" i="7" s="1"/>
  <c r="H244" i="7" s="1"/>
  <c r="G246" i="7"/>
  <c r="G245" i="7" s="1"/>
  <c r="G244" i="7" s="1"/>
  <c r="I239" i="7"/>
  <c r="I238" i="7" s="1"/>
  <c r="I237" i="7" s="1"/>
  <c r="I236" i="7" s="1"/>
  <c r="I235" i="7" s="1"/>
  <c r="H239" i="7"/>
  <c r="H238" i="7" s="1"/>
  <c r="H237" i="7" s="1"/>
  <c r="H236" i="7" s="1"/>
  <c r="H235" i="7" s="1"/>
  <c r="G238" i="7"/>
  <c r="G237" i="7" s="1"/>
  <c r="G236" i="7" s="1"/>
  <c r="G235" i="7" s="1"/>
  <c r="I233" i="7"/>
  <c r="I232" i="7" s="1"/>
  <c r="I231" i="7" s="1"/>
  <c r="H233" i="7"/>
  <c r="H232" i="7" s="1"/>
  <c r="H231" i="7" s="1"/>
  <c r="G233" i="7"/>
  <c r="G232" i="7" s="1"/>
  <c r="G231" i="7" s="1"/>
  <c r="I229" i="7"/>
  <c r="I228" i="7" s="1"/>
  <c r="I227" i="7" s="1"/>
  <c r="H229" i="7"/>
  <c r="H228" i="7" s="1"/>
  <c r="H227" i="7" s="1"/>
  <c r="G228" i="7"/>
  <c r="G227" i="7" s="1"/>
  <c r="I225" i="7"/>
  <c r="I224" i="7" s="1"/>
  <c r="I223" i="7" s="1"/>
  <c r="H225" i="7"/>
  <c r="H224" i="7" s="1"/>
  <c r="H223" i="7" s="1"/>
  <c r="G225" i="7"/>
  <c r="G224" i="7" s="1"/>
  <c r="G223" i="7" s="1"/>
  <c r="I221" i="7"/>
  <c r="I220" i="7" s="1"/>
  <c r="I219" i="7" s="1"/>
  <c r="H221" i="7"/>
  <c r="H220" i="7" s="1"/>
  <c r="H219" i="7" s="1"/>
  <c r="G221" i="7"/>
  <c r="G220" i="7" s="1"/>
  <c r="G219" i="7" s="1"/>
  <c r="I213" i="7"/>
  <c r="I212" i="7" s="1"/>
  <c r="H213" i="7"/>
  <c r="H212" i="7" s="1"/>
  <c r="G213" i="7"/>
  <c r="H208" i="7"/>
  <c r="G208" i="7"/>
  <c r="I203" i="7"/>
  <c r="I199" i="7" s="1"/>
  <c r="I198" i="7" s="1"/>
  <c r="I197" i="7" s="1"/>
  <c r="I196" i="7" s="1"/>
  <c r="H203" i="7"/>
  <c r="H199" i="7" s="1"/>
  <c r="H198" i="7" s="1"/>
  <c r="H197" i="7" s="1"/>
  <c r="H196" i="7" s="1"/>
  <c r="G203" i="7"/>
  <c r="G199" i="7" s="1"/>
  <c r="G198" i="7" s="1"/>
  <c r="G197" i="7" s="1"/>
  <c r="G196" i="7" s="1"/>
  <c r="H192" i="7"/>
  <c r="H191" i="7" s="1"/>
  <c r="H190" i="7" s="1"/>
  <c r="H189" i="7" s="1"/>
  <c r="H181" i="7" s="1"/>
  <c r="G192" i="7"/>
  <c r="G191" i="7" s="1"/>
  <c r="G190" i="7" s="1"/>
  <c r="G189" i="7" s="1"/>
  <c r="I191" i="7"/>
  <c r="I190" i="7" s="1"/>
  <c r="I189" i="7" s="1"/>
  <c r="I181" i="7" s="1"/>
  <c r="I175" i="7"/>
  <c r="I174" i="7" s="1"/>
  <c r="I173" i="7" s="1"/>
  <c r="H175" i="7"/>
  <c r="H174" i="7" s="1"/>
  <c r="H173" i="7" s="1"/>
  <c r="I168" i="7"/>
  <c r="I167" i="7" s="1"/>
  <c r="I166" i="7" s="1"/>
  <c r="I165" i="7" s="1"/>
  <c r="I164" i="7" s="1"/>
  <c r="H168" i="7"/>
  <c r="H167" i="7" s="1"/>
  <c r="H166" i="7" s="1"/>
  <c r="H165" i="7" s="1"/>
  <c r="H164" i="7" s="1"/>
  <c r="G168" i="7"/>
  <c r="G167" i="7" s="1"/>
  <c r="G166" i="7" s="1"/>
  <c r="G165" i="7" s="1"/>
  <c r="G164" i="7" s="1"/>
  <c r="I162" i="7"/>
  <c r="I161" i="7" s="1"/>
  <c r="I160" i="7" s="1"/>
  <c r="I159" i="7" s="1"/>
  <c r="H162" i="7"/>
  <c r="H161" i="7" s="1"/>
  <c r="H160" i="7" s="1"/>
  <c r="H159" i="7" s="1"/>
  <c r="G162" i="7"/>
  <c r="G161" i="7" s="1"/>
  <c r="G160" i="7" s="1"/>
  <c r="G159" i="7" s="1"/>
  <c r="I155" i="7"/>
  <c r="I154" i="7" s="1"/>
  <c r="I153" i="7" s="1"/>
  <c r="I152" i="7" s="1"/>
  <c r="H155" i="7"/>
  <c r="H154" i="7" s="1"/>
  <c r="H153" i="7" s="1"/>
  <c r="H152" i="7" s="1"/>
  <c r="G155" i="7"/>
  <c r="G154" i="7" s="1"/>
  <c r="G153" i="7" s="1"/>
  <c r="G152" i="7" s="1"/>
  <c r="I148" i="7"/>
  <c r="I147" i="7" s="1"/>
  <c r="I146" i="7" s="1"/>
  <c r="I145" i="7" s="1"/>
  <c r="H148" i="7"/>
  <c r="H147" i="7" s="1"/>
  <c r="H146" i="7" s="1"/>
  <c r="H145" i="7" s="1"/>
  <c r="G148" i="7"/>
  <c r="G147" i="7" s="1"/>
  <c r="G146" i="7" s="1"/>
  <c r="G145" i="7" s="1"/>
  <c r="I136" i="7"/>
  <c r="I135" i="7" s="1"/>
  <c r="H136" i="7"/>
  <c r="H135" i="7" s="1"/>
  <c r="G135" i="7"/>
  <c r="I126" i="7"/>
  <c r="H126" i="7"/>
  <c r="G126" i="7"/>
  <c r="I115" i="7"/>
  <c r="I114" i="7" s="1"/>
  <c r="I113" i="7" s="1"/>
  <c r="I112" i="7" s="1"/>
  <c r="H115" i="7"/>
  <c r="H114" i="7" s="1"/>
  <c r="H113" i="7" s="1"/>
  <c r="H112" i="7" s="1"/>
  <c r="G115" i="7"/>
  <c r="G114" i="7" s="1"/>
  <c r="G113" i="7" s="1"/>
  <c r="G112" i="7" s="1"/>
  <c r="I108" i="7"/>
  <c r="I107" i="7" s="1"/>
  <c r="I106" i="7" s="1"/>
  <c r="I100" i="7" s="1"/>
  <c r="H108" i="7"/>
  <c r="H107" i="7" s="1"/>
  <c r="H106" i="7" s="1"/>
  <c r="H101" i="7" s="1"/>
  <c r="H100" i="7" s="1"/>
  <c r="G80" i="7"/>
  <c r="I73" i="7"/>
  <c r="I72" i="7" s="1"/>
  <c r="H73" i="7"/>
  <c r="H72" i="7" s="1"/>
  <c r="G73" i="7"/>
  <c r="G72" i="7" s="1"/>
  <c r="I71" i="7"/>
  <c r="I70" i="7" s="1"/>
  <c r="H71" i="7"/>
  <c r="H70" i="7" s="1"/>
  <c r="G71" i="7"/>
  <c r="G70" i="7" s="1"/>
  <c r="I65" i="7"/>
  <c r="I64" i="7" s="1"/>
  <c r="H65" i="7"/>
  <c r="H64" i="7" s="1"/>
  <c r="G65" i="7"/>
  <c r="G64" i="7" s="1"/>
  <c r="I63" i="7"/>
  <c r="I62" i="7" s="1"/>
  <c r="H63" i="7"/>
  <c r="H62" i="7" s="1"/>
  <c r="G62" i="7"/>
  <c r="I55" i="7"/>
  <c r="I54" i="7" s="1"/>
  <c r="I53" i="7" s="1"/>
  <c r="I48" i="7" s="1"/>
  <c r="I47" i="7" s="1"/>
  <c r="H55" i="7"/>
  <c r="H54" i="7" s="1"/>
  <c r="H53" i="7" s="1"/>
  <c r="H48" i="7" s="1"/>
  <c r="H47" i="7" s="1"/>
  <c r="G54" i="7"/>
  <c r="G53" i="7" s="1"/>
  <c r="G48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H40" i="7"/>
  <c r="G40" i="7"/>
  <c r="I36" i="7"/>
  <c r="I35" i="7" s="1"/>
  <c r="H36" i="7"/>
  <c r="H35" i="7" s="1"/>
  <c r="G36" i="7"/>
  <c r="G35" i="7" s="1"/>
  <c r="I33" i="7"/>
  <c r="I32" i="7" s="1"/>
  <c r="H33" i="7"/>
  <c r="H32" i="7" s="1"/>
  <c r="G33" i="7"/>
  <c r="G32" i="7" s="1"/>
  <c r="I30" i="7"/>
  <c r="I29" i="7" s="1"/>
  <c r="H30" i="7"/>
  <c r="H29" i="7" s="1"/>
  <c r="G30" i="7"/>
  <c r="G29" i="7" s="1"/>
  <c r="G47" i="7" l="1"/>
  <c r="G38" i="7"/>
  <c r="G39" i="7"/>
  <c r="H38" i="7"/>
  <c r="H39" i="7"/>
  <c r="I38" i="7"/>
  <c r="I39" i="7"/>
  <c r="G276" i="7"/>
  <c r="G275" i="7" s="1"/>
  <c r="G258" i="7" s="1"/>
  <c r="H276" i="7"/>
  <c r="H275" i="7" s="1"/>
  <c r="I276" i="7"/>
  <c r="I275" i="7" s="1"/>
  <c r="I258" i="7" s="1"/>
  <c r="I61" i="7"/>
  <c r="I60" i="7" s="1"/>
  <c r="I243" i="7"/>
  <c r="I242" i="7" s="1"/>
  <c r="I241" i="7" s="1"/>
  <c r="H243" i="7"/>
  <c r="H242" i="7" s="1"/>
  <c r="H241" i="7" s="1"/>
  <c r="G61" i="7"/>
  <c r="H61" i="7"/>
  <c r="H60" i="7" s="1"/>
  <c r="I125" i="7"/>
  <c r="I124" i="7" s="1"/>
  <c r="H125" i="7"/>
  <c r="H124" i="7" s="1"/>
  <c r="H28" i="7"/>
  <c r="H27" i="7" s="1"/>
  <c r="H26" i="7" s="1"/>
  <c r="H25" i="7" s="1"/>
  <c r="G60" i="7"/>
  <c r="G242" i="7"/>
  <c r="G241" i="7" s="1"/>
  <c r="H150" i="7"/>
  <c r="H151" i="7"/>
  <c r="I150" i="7"/>
  <c r="I151" i="7"/>
  <c r="G150" i="7"/>
  <c r="G151" i="7"/>
  <c r="G212" i="7"/>
  <c r="G207" i="7"/>
  <c r="G206" i="7" s="1"/>
  <c r="G205" i="7" s="1"/>
  <c r="G195" i="7" s="1"/>
  <c r="G125" i="7"/>
  <c r="G124" i="7" s="1"/>
  <c r="H81" i="7"/>
  <c r="H80" i="7" s="1"/>
  <c r="G188" i="7"/>
  <c r="G181" i="7"/>
  <c r="H188" i="7"/>
  <c r="I188" i="7"/>
  <c r="G110" i="7"/>
  <c r="G111" i="7"/>
  <c r="H110" i="7"/>
  <c r="H111" i="7"/>
  <c r="I110" i="7"/>
  <c r="I111" i="7"/>
  <c r="I28" i="7"/>
  <c r="G28" i="7"/>
  <c r="H207" i="7"/>
  <c r="H206" i="7" s="1"/>
  <c r="H205" i="7" s="1"/>
  <c r="H195" i="7" s="1"/>
  <c r="I207" i="7"/>
  <c r="I206" i="7" s="1"/>
  <c r="I205" i="7" s="1"/>
  <c r="I195" i="7" s="1"/>
  <c r="I208" i="7"/>
  <c r="H258" i="7" l="1"/>
  <c r="H257" i="7" s="1"/>
  <c r="H256" i="7" s="1"/>
  <c r="H194" i="7" s="1"/>
  <c r="I257" i="7"/>
  <c r="I256" i="7" s="1"/>
  <c r="G257" i="7"/>
  <c r="G256" i="7" s="1"/>
  <c r="G194" i="7" s="1"/>
  <c r="G27" i="7"/>
  <c r="G26" i="7" s="1"/>
  <c r="G25" i="7" s="1"/>
  <c r="I27" i="7"/>
  <c r="I26" i="7" s="1"/>
  <c r="I25" i="7" s="1"/>
  <c r="G158" i="7"/>
  <c r="G157" i="7" s="1"/>
  <c r="H158" i="7"/>
  <c r="H157" i="7" s="1"/>
  <c r="H17" i="7" s="1"/>
  <c r="I158" i="7"/>
  <c r="I157" i="7" s="1"/>
  <c r="I194" i="7"/>
  <c r="G17" i="7" l="1"/>
  <c r="I17" i="7"/>
  <c r="I16" i="7" s="1"/>
  <c r="H16" i="7"/>
  <c r="G16" i="7" l="1"/>
</calcChain>
</file>

<file path=xl/sharedStrings.xml><?xml version="1.0" encoding="utf-8"?>
<sst xmlns="http://schemas.openxmlformats.org/spreadsheetml/2006/main" count="911" uniqueCount="298">
  <si>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</si>
  <si>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</si>
  <si>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</si>
  <si>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</si>
  <si>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</si>
  <si>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</si>
  <si>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</si>
  <si>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</si>
  <si>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</si>
  <si>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</si>
  <si>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</si>
  <si>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</si>
  <si>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</si>
  <si>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</si>
  <si>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</si>
  <si>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</si>
  <si>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</si>
  <si>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</si>
  <si>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</si>
  <si>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</si>
  <si>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</si>
  <si>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</si>
  <si>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</si>
  <si>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</si>
  <si>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</si>
  <si>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</si>
  <si>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</si>
  <si>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</si>
  <si>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</si>
  <si>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</si>
  <si>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</si>
  <si>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</si>
  <si>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</si>
  <si>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</si>
  <si>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</si>
  <si>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</si>
  <si>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</si>
  <si>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</si>
  <si>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</si>
  <si>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</si>
  <si>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</si>
  <si>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</si>
  <si>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</si>
  <si>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</si>
  <si>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</si>
  <si>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</si>
  <si>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</si>
  <si>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240</t>
  </si>
  <si>
    <t>320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</si>
  <si>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</si>
  <si>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</si>
  <si>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</si>
  <si>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</si>
  <si>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</si>
  <si>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</si>
  <si>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</si>
  <si>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</si>
  <si>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</si>
  <si>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</si>
  <si>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</si>
  <si>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</si>
  <si>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</si>
  <si>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</si>
  <si>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</si>
  <si>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</si>
  <si>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</si>
  <si>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</si>
  <si>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</si>
  <si>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</si>
  <si>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</si>
  <si>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</si>
  <si>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</si>
  <si>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</si>
  <si>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</si>
  <si>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</si>
  <si>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</si>
  <si>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</si>
  <si>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</si>
  <si>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</si>
  <si>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</si>
  <si>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</si>
  <si>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</si>
  <si>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</si>
  <si>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</si>
  <si>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</si>
  <si>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</si>
  <si>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</si>
  <si>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</si>
  <si>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</si>
  <si>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</si>
  <si>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</si>
  <si>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</si>
  <si>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</si>
  <si>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</si>
  <si>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</si>
  <si>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</si>
  <si>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</si>
  <si>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</si>
  <si>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</si>
  <si>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</si>
  <si>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</si>
  <si>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</si>
  <si>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</si>
  <si>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</si>
  <si>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</si>
  <si>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99 9 01 51180</t>
  </si>
  <si>
    <t>120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</si>
  <si>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</si>
  <si>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</si>
  <si>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</si>
  <si>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</si>
  <si>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</si>
  <si>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630</t>
  </si>
  <si>
    <t xml:space="preserve">           Красноборского городского поселения</t>
  </si>
  <si>
    <t>Бюджетные инвестиции</t>
  </si>
  <si>
    <t xml:space="preserve">Мероприятия по строительству, реконструкции объектов культуры 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</si>
  <si>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</si>
  <si>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</si>
  <si>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</si>
  <si>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</si>
  <si>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</si>
  <si>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</si>
  <si>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</si>
  <si>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</si>
  <si>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</si>
  <si>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</si>
  <si>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</si>
  <si>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</si>
  <si>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</si>
  <si>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</si>
  <si>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</si>
  <si>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</si>
  <si>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</si>
  <si>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</si>
  <si>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</si>
  <si>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</si>
  <si>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</si>
  <si>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</si>
  <si>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</si>
  <si>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</si>
  <si>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</si>
  <si>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</si>
  <si>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</si>
  <si>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</si>
  <si>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</si>
  <si>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</si>
  <si>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</si>
  <si>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</si>
  <si>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</si>
  <si>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</si>
  <si>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</si>
  <si>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</si>
  <si>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</si>
  <si>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</si>
  <si>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</si>
  <si>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</si>
  <si>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</si>
  <si>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</si>
  <si>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</si>
  <si>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</si>
  <si>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</si>
  <si>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</si>
  <si>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</si>
  <si>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</si>
  <si>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</si>
  <si>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</si>
  <si>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</si>
  <si>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</si>
  <si>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</si>
  <si>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</si>
  <si>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</si>
  <si>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</si>
  <si>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</si>
  <si>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</si>
  <si>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</si>
  <si>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</si>
  <si>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</si>
  <si>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</si>
  <si>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</si>
  <si>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</si>
  <si>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</si>
  <si>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</si>
  <si>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</si>
  <si>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</si>
  <si>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</si>
  <si>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</si>
  <si>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</si>
  <si>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</si>
  <si>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</si>
  <si>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</si>
  <si>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</si>
  <si>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</si>
  <si>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</si>
  <si>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</si>
  <si>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</si>
  <si>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</si>
  <si>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</si>
  <si>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</si>
  <si>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</si>
  <si>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</si>
  <si>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</si>
  <si>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</si>
  <si>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</si>
  <si>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</si>
  <si>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</si>
  <si>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</si>
  <si>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</si>
  <si>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</si>
  <si>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</si>
  <si>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</si>
  <si>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</si>
  <si>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</si>
  <si>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</si>
  <si>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</si>
  <si>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</si>
  <si>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</si>
  <si>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</si>
  <si>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</si>
  <si>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</si>
  <si>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</si>
  <si>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</si>
  <si>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</si>
  <si>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</si>
  <si>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</si>
  <si>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</si>
  <si>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</si>
  <si>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</si>
  <si>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</si>
  <si>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</si>
  <si>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</si>
  <si>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</si>
  <si>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2025  год и плановый период 2026 и 2027 годов</t>
  </si>
  <si>
    <t xml:space="preserve"> 2027 год, сумма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</si>
  <si>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</si>
  <si>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</si>
  <si>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</si>
  <si>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</si>
  <si>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</si>
  <si>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</si>
  <si>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</si>
  <si>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</si>
  <si>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42 4 01 S5130</t>
  </si>
  <si>
    <t>99 9 01 20226</t>
  </si>
  <si>
    <t>Транспорт</t>
  </si>
  <si>
    <t>Муниципальная программа "Развитие физической культуры и спорта  Красноборского городского поселения Тосненского муниципального района Ленинградской области"</t>
  </si>
  <si>
    <t>Муниципальная программа "Развитие культуры Красноборского городского поселения Тосненского муниципального  района Ленинградской области"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</si>
  <si>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</si>
  <si>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</si>
  <si>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</si>
  <si>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</si>
  <si>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</si>
  <si>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</si>
  <si>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района Ленинградской области»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</si>
  <si>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</si>
  <si>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муниципального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</si>
  <si>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</si>
  <si>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</si>
  <si>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</si>
  <si>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  муниципального района Ленинградской области</t>
  </si>
  <si>
    <t>10 7 01 SД140</t>
  </si>
  <si>
    <t>10 7 01 SД160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</si>
  <si>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</si>
  <si>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</si>
  <si>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</si>
  <si>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</si>
  <si>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</si>
  <si>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 xml:space="preserve">Резервный фонд администрации Красноборского городского поселения Тосненского района Ленинградской области  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</si>
  <si>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</si>
  <si>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10 4 01 9Д110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</si>
  <si>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</si>
  <si>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Уплата налогов, сборов и иных платежей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</si>
  <si>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</si>
  <si>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Межбюджетные трансферты</t>
  </si>
  <si>
    <t>Иные межбюджетные трансферты</t>
  </si>
  <si>
    <t>от    20.12.2024     №11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</si>
  <si>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</si>
  <si>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 автомобильных дорог общего пользования местного значения </t>
  </si>
  <si>
    <t>Мероприятия по содержанию автомобильных дорог</t>
  </si>
  <si>
    <t>10 4 01 10100</t>
  </si>
  <si>
    <t>Обеспечение мероприятий по капитальному ремонту и ремонту автомобильных дорог общего пользования местного значения</t>
  </si>
  <si>
    <t>10 4 01 10110</t>
  </si>
  <si>
    <t>92 9 01 10570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</si>
  <si>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</si>
  <si>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99 9 01 60660</t>
  </si>
  <si>
    <t>06 4 00 00000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</si>
  <si>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</si>
  <si>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</si>
  <si>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</si>
  <si>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Иные межбюджетные трансферты из бюджета Тосненского муниципального района Ленинградской области в бюджеты городских и сельских поселений Тосненского муниципального района Ленинградской области на поддержку муниципальных образований городских и сельских поселений по увековечению памяти погибших при защите Отечества»</t>
  </si>
  <si>
    <t>99 9 01 60450</t>
  </si>
  <si>
    <t>от    15.05.2025     №32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</si>
  <si>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</si>
  <si>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управлениягосударственными внебюджетными фондами</t>
  </si>
  <si>
    <t>Иные закупки товаров, работ и услуг для обеспечения государственных (муниципальных)  нужд</t>
  </si>
  <si>
    <t>92 9 01 00030</t>
  </si>
  <si>
    <t xml:space="preserve">Иные межбюджетные трансферты бюджету района из бюджетов поселений на осуществление отдельных полномочий по исполнению бюджета (местный бюджет) </t>
  </si>
  <si>
    <t>Иные межбюджетные трансферты бюджету района из бюджетов поселений на осуществление отдельных полномочий по решению вопросов местного значения об участии в предупреждении и ликвидации последствий чрезвычайных ситуаций природного и техногенного характера в части организации работы единой дежурно-диспетчерской службы</t>
  </si>
  <si>
    <t xml:space="preserve">Иные межбюджетные трансферты бюджету района из бюджетов поселений на осуществление  полномочий по формированию архивных фондов (местный бюджет)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</si>
</sst>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  <font>
      <sz val="11"/>
      <name val="Arial"/>
      <family val="2"/>
      <charset val="204"/>
    </font>
    <font>
      <i/>
      <sz val="11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name val="Arial"/>
      <family val="2"/>
      <charset val="204"/>
    </font>
    <font>
      <b/>
      <i/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26" fillId="0" borderId="0"/>
  </cellStyleXfs>
  <cellXfs count="16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22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167" fontId="5" fillId="0" borderId="0" xfId="1" applyNumberFormat="1" applyFont="1"/>
    <xf numFmtId="167" fontId="3" fillId="0" borderId="0" xfId="1" applyNumberFormat="1" applyFont="1"/>
    <xf numFmtId="0" fontId="23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4" fillId="2" borderId="1" xfId="1" applyNumberFormat="1" applyFont="1" applyFill="1" applyBorder="1" applyAlignment="1">
      <alignment horizontal="center" vertical="center" wrapText="1"/>
    </xf>
    <xf numFmtId="168" fontId="24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 wrapText="1"/>
    </xf>
    <xf numFmtId="49" fontId="25" fillId="0" borderId="13" xfId="5" applyNumberFormat="1" applyFont="1" applyBorder="1" applyAlignment="1">
      <alignment horizont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4" fillId="0" borderId="4" xfId="1" applyFont="1" applyFill="1" applyBorder="1"/>
    <xf numFmtId="49" fontId="9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0" fontId="9" fillId="0" borderId="3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/>
    <xf numFmtId="0" fontId="9" fillId="2" borderId="15" xfId="1" applyNumberFormat="1" applyFont="1" applyFill="1" applyBorder="1" applyAlignment="1" applyProtection="1">
      <alignment horizontal="left" vertical="center" wrapText="1"/>
    </xf>
    <xf numFmtId="49" fontId="9" fillId="2" borderId="3" xfId="3" applyNumberFormat="1" applyFont="1" applyFill="1" applyBorder="1" applyAlignment="1">
      <alignment horizontal="left" vertical="center" wrapText="1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27" fillId="2" borderId="8" xfId="4" applyNumberFormat="1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horizontal="left" vertical="center" wrapText="1"/>
    </xf>
    <xf numFmtId="0" fontId="29" fillId="1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30" fillId="2" borderId="8" xfId="4" applyNumberFormat="1" applyFont="1" applyFill="1" applyBorder="1" applyAlignment="1">
      <alignment horizontal="left" vertical="center" wrapText="1"/>
    </xf>
    <xf numFmtId="169" fontId="30" fillId="2" borderId="1" xfId="4" applyNumberFormat="1" applyFont="1" applyFill="1" applyBorder="1" applyAlignment="1">
      <alignment horizontal="left" vertical="center" wrapText="1"/>
    </xf>
    <xf numFmtId="169" fontId="27" fillId="2" borderId="1" xfId="4" applyNumberFormat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vertical="top" wrapText="1"/>
    </xf>
    <xf numFmtId="164" fontId="10" fillId="2" borderId="3" xfId="3" applyFont="1" applyFill="1" applyBorder="1" applyAlignment="1">
      <alignment horizontal="left" vertical="center" wrapText="1"/>
    </xf>
    <xf numFmtId="0" fontId="31" fillId="5" borderId="6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8" fillId="2" borderId="1" xfId="1" applyNumberFormat="1" applyFont="1" applyFill="1" applyBorder="1" applyAlignment="1" applyProtection="1">
      <alignment horizontal="left" vertical="center" wrapText="1"/>
    </xf>
    <xf numFmtId="49" fontId="8" fillId="2" borderId="14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9" xfId="4" applyNumberFormat="1" applyFont="1" applyFill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2A891CE-F088-4E2D-A2C6-B652C217CB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8"/>
  <sheetViews>
    <sheetView tabSelected="1" topLeftCell="A297" workbookViewId="0">
      <selection activeCell="B320" sqref="B320"/>
    </sheetView>
  </sheetViews>
  <sheetFormatPr defaultRowHeight="12.75" x14ac:dyDescent="0.2"/>
  <cols>
    <col min="1" max="1" width="3.28515625" style="3" customWidth="1"/>
    <col min="2" max="2" width="58.5703125" style="67" customWidth="1"/>
    <col min="3" max="3" width="14.7109375" style="67" customWidth="1"/>
    <col min="4" max="4" width="6.140625" style="67" customWidth="1"/>
    <col min="5" max="5" width="5.5703125" style="67" customWidth="1"/>
    <col min="6" max="6" width="6.140625" style="4" customWidth="1"/>
    <col min="7" max="7" width="15" style="4" customWidth="1"/>
    <col min="8" max="8" width="14.28515625" style="4" customWidth="1"/>
    <col min="9" max="9" width="15" style="4" customWidth="1"/>
    <col min="10" max="10" width="31.5703125" style="1" customWidth="1"/>
    <col min="11" max="11" width="18.85546875" style="1" customWidth="1"/>
    <col min="12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11" x14ac:dyDescent="0.2">
      <c r="I1" s="99" t="s">
        <v>150</v>
      </c>
    </row>
    <row r="2" spans="1:11" x14ac:dyDescent="0.2">
      <c r="I2" s="100" t="s">
        <v>51</v>
      </c>
    </row>
    <row r="3" spans="1:11" x14ac:dyDescent="0.2">
      <c r="I3" s="100" t="s">
        <v>113</v>
      </c>
    </row>
    <row r="4" spans="1:11" x14ac:dyDescent="0.2">
      <c r="I4" s="102" t="s">
        <v>57</v>
      </c>
    </row>
    <row r="5" spans="1:11" x14ac:dyDescent="0.2">
      <c r="I5" s="104" t="s">
        <v>290</v>
      </c>
    </row>
    <row r="6" spans="1:11" ht="18" customHeight="1" x14ac:dyDescent="0.2">
      <c r="E6" s="76"/>
      <c r="F6" s="76"/>
      <c r="G6" s="99"/>
      <c r="H6" s="99"/>
      <c r="I6" s="99" t="s">
        <v>150</v>
      </c>
      <c r="J6" s="76"/>
    </row>
    <row r="7" spans="1:11" ht="18.75" customHeight="1" x14ac:dyDescent="0.2">
      <c r="E7" s="77"/>
      <c r="F7" s="77"/>
      <c r="G7" s="100"/>
      <c r="H7" s="101"/>
      <c r="I7" s="100" t="s">
        <v>51</v>
      </c>
    </row>
    <row r="8" spans="1:11" x14ac:dyDescent="0.2">
      <c r="D8" s="77"/>
      <c r="E8" s="77"/>
      <c r="F8" s="77"/>
      <c r="G8" s="100"/>
      <c r="H8" s="101"/>
      <c r="I8" s="100" t="s">
        <v>113</v>
      </c>
    </row>
    <row r="9" spans="1:11" x14ac:dyDescent="0.2">
      <c r="D9" s="78"/>
      <c r="E9" s="78"/>
      <c r="F9" s="78"/>
      <c r="G9" s="102"/>
      <c r="H9" s="101"/>
      <c r="I9" s="102" t="s">
        <v>57</v>
      </c>
    </row>
    <row r="10" spans="1:11" ht="15" customHeight="1" x14ac:dyDescent="0.2">
      <c r="F10" s="79"/>
      <c r="G10" s="103"/>
      <c r="H10" s="101"/>
      <c r="I10" s="104" t="s">
        <v>274</v>
      </c>
    </row>
    <row r="11" spans="1:11" ht="11.25" customHeight="1" x14ac:dyDescent="0.2">
      <c r="B11" s="131"/>
      <c r="C11" s="131"/>
      <c r="D11" s="131"/>
      <c r="E11" s="131"/>
      <c r="F11" s="131"/>
      <c r="G11" s="1"/>
      <c r="H11" s="1"/>
      <c r="I11" s="1"/>
    </row>
    <row r="12" spans="1:11" ht="48.75" customHeight="1" x14ac:dyDescent="0.25">
      <c r="A12" s="132" t="s">
        <v>231</v>
      </c>
      <c r="B12" s="133"/>
      <c r="C12" s="133"/>
      <c r="D12" s="133"/>
      <c r="E12" s="133"/>
      <c r="F12" s="133"/>
      <c r="G12" s="134"/>
      <c r="H12" s="135"/>
      <c r="I12" s="135"/>
    </row>
    <row r="13" spans="1:11" ht="1.5" customHeight="1" x14ac:dyDescent="0.2">
      <c r="A13" s="18"/>
      <c r="B13" s="18"/>
      <c r="C13" s="18"/>
      <c r="D13" s="18"/>
      <c r="E13" s="18"/>
      <c r="F13" s="18"/>
      <c r="G13" s="19"/>
      <c r="H13" s="19"/>
      <c r="I13" s="19"/>
    </row>
    <row r="14" spans="1:11" x14ac:dyDescent="0.2">
      <c r="A14" s="15"/>
      <c r="B14" s="5"/>
      <c r="C14" s="5"/>
      <c r="D14" s="5"/>
      <c r="E14" s="5"/>
      <c r="F14" s="6"/>
      <c r="G14" s="7"/>
      <c r="H14" s="7"/>
      <c r="I14" s="7" t="s">
        <v>0</v>
      </c>
    </row>
    <row r="15" spans="1:11" ht="60" customHeight="1" x14ac:dyDescent="0.2">
      <c r="A15" s="10" t="s">
        <v>1</v>
      </c>
      <c r="B15" s="8" t="s">
        <v>2</v>
      </c>
      <c r="C15" s="9" t="s">
        <v>68</v>
      </c>
      <c r="D15" s="9" t="s">
        <v>3</v>
      </c>
      <c r="E15" s="36" t="s">
        <v>71</v>
      </c>
      <c r="F15" s="36" t="s">
        <v>72</v>
      </c>
      <c r="G15" s="9" t="s">
        <v>189</v>
      </c>
      <c r="H15" s="9" t="s">
        <v>202</v>
      </c>
      <c r="I15" s="9" t="s">
        <v>232</v>
      </c>
      <c r="K15" s="96"/>
    </row>
    <row r="16" spans="1:11" s="2" customFormat="1" ht="18.75" customHeight="1" thickBot="1" x14ac:dyDescent="0.25">
      <c r="A16" s="17"/>
      <c r="B16" s="35" t="s">
        <v>52</v>
      </c>
      <c r="C16" s="34" t="s">
        <v>4</v>
      </c>
      <c r="D16" s="34"/>
      <c r="E16" s="34" t="s">
        <v>4</v>
      </c>
      <c r="F16" s="34" t="s">
        <v>4</v>
      </c>
      <c r="G16" s="89">
        <f>G17+G194</f>
        <v>146508.19331</v>
      </c>
      <c r="H16" s="89">
        <f>H17+H194</f>
        <v>102095.54969</v>
      </c>
      <c r="I16" s="89">
        <f>I17+I194</f>
        <v>105965.72074999998</v>
      </c>
      <c r="J16" s="96"/>
      <c r="K16" s="1"/>
    </row>
    <row r="17" spans="1:11" s="2" customFormat="1" ht="19.5" x14ac:dyDescent="0.2">
      <c r="A17" s="16">
        <v>1</v>
      </c>
      <c r="B17" s="110" t="s">
        <v>53</v>
      </c>
      <c r="C17" s="34"/>
      <c r="D17" s="34"/>
      <c r="E17" s="34"/>
      <c r="F17" s="34"/>
      <c r="G17" s="89">
        <f>G25+G60+G80+G110+G124+G157+G170+G117+G150+G181+G24</f>
        <v>107789.93209999999</v>
      </c>
      <c r="H17" s="89">
        <f>H25+H60+H80+H110+H124+H157+H170+H117+H150+H181+H24</f>
        <v>65685.136689999999</v>
      </c>
      <c r="I17" s="89">
        <f>I25+I60+I80+I110+I124+I157+I170+I117+I150+I181+I24</f>
        <v>69839.50774999999</v>
      </c>
      <c r="J17" s="96"/>
      <c r="K17" s="95"/>
    </row>
    <row r="18" spans="1:11" s="2" customFormat="1" ht="60" customHeight="1" x14ac:dyDescent="0.2">
      <c r="A18" s="22"/>
      <c r="B18" s="88" t="s">
        <v>244</v>
      </c>
      <c r="C18" s="14" t="s">
        <v>191</v>
      </c>
      <c r="D18" s="10"/>
      <c r="E18" s="10"/>
      <c r="F18" s="10"/>
      <c r="G18" s="90">
        <f t="shared" ref="G18:I23" si="0">G19</f>
        <v>4770.74</v>
      </c>
      <c r="H18" s="90">
        <f t="shared" si="0"/>
        <v>0</v>
      </c>
      <c r="I18" s="90">
        <f t="shared" si="0"/>
        <v>0</v>
      </c>
      <c r="J18" s="75"/>
    </row>
    <row r="19" spans="1:11" s="2" customFormat="1" ht="19.5" customHeight="1" x14ac:dyDescent="0.2">
      <c r="A19" s="22"/>
      <c r="B19" s="38" t="s">
        <v>203</v>
      </c>
      <c r="C19" s="111" t="s">
        <v>261</v>
      </c>
      <c r="D19" s="10"/>
      <c r="E19" s="10"/>
      <c r="F19" s="10"/>
      <c r="G19" s="91">
        <f t="shared" si="0"/>
        <v>4770.74</v>
      </c>
      <c r="H19" s="91">
        <f t="shared" si="0"/>
        <v>0</v>
      </c>
      <c r="I19" s="91">
        <f t="shared" si="0"/>
        <v>0</v>
      </c>
      <c r="J19" s="75"/>
    </row>
    <row r="20" spans="1:11" s="2" customFormat="1" ht="28.5" customHeight="1" x14ac:dyDescent="0.2">
      <c r="A20" s="22"/>
      <c r="B20" s="140" t="s">
        <v>262</v>
      </c>
      <c r="C20" s="111" t="s">
        <v>263</v>
      </c>
      <c r="D20" s="10"/>
      <c r="E20" s="10"/>
      <c r="F20" s="10"/>
      <c r="G20" s="91">
        <f t="shared" si="0"/>
        <v>4770.74</v>
      </c>
      <c r="H20" s="91">
        <f t="shared" si="0"/>
        <v>0</v>
      </c>
      <c r="I20" s="91">
        <f t="shared" si="0"/>
        <v>0</v>
      </c>
      <c r="J20" s="75"/>
    </row>
    <row r="21" spans="1:11" s="2" customFormat="1" ht="30.75" customHeight="1" x14ac:dyDescent="0.2">
      <c r="A21" s="22"/>
      <c r="B21" s="38" t="s">
        <v>264</v>
      </c>
      <c r="C21" s="111" t="s">
        <v>265</v>
      </c>
      <c r="D21" s="10"/>
      <c r="E21" s="10"/>
      <c r="F21" s="10"/>
      <c r="G21" s="91">
        <f t="shared" si="0"/>
        <v>4770.74</v>
      </c>
      <c r="H21" s="91">
        <f t="shared" si="0"/>
        <v>0</v>
      </c>
      <c r="I21" s="91">
        <f t="shared" si="0"/>
        <v>0</v>
      </c>
      <c r="J21" s="75"/>
    </row>
    <row r="22" spans="1:11" s="2" customFormat="1" ht="30" x14ac:dyDescent="0.2">
      <c r="A22" s="22"/>
      <c r="B22" s="24" t="s">
        <v>70</v>
      </c>
      <c r="C22" s="111" t="s">
        <v>265</v>
      </c>
      <c r="D22" s="41" t="s">
        <v>75</v>
      </c>
      <c r="E22" s="41"/>
      <c r="F22" s="41"/>
      <c r="G22" s="91">
        <f t="shared" si="0"/>
        <v>4770.74</v>
      </c>
      <c r="H22" s="91">
        <f t="shared" si="0"/>
        <v>0</v>
      </c>
      <c r="I22" s="91">
        <f t="shared" si="0"/>
        <v>0</v>
      </c>
      <c r="J22" s="75"/>
    </row>
    <row r="23" spans="1:11" s="2" customFormat="1" ht="30" x14ac:dyDescent="0.2">
      <c r="A23" s="22"/>
      <c r="B23" s="26" t="s">
        <v>293</v>
      </c>
      <c r="C23" s="111" t="s">
        <v>265</v>
      </c>
      <c r="D23" s="41" t="s">
        <v>47</v>
      </c>
      <c r="E23" s="41"/>
      <c r="F23" s="41"/>
      <c r="G23" s="91">
        <f t="shared" si="0"/>
        <v>4770.74</v>
      </c>
      <c r="H23" s="91">
        <f t="shared" si="0"/>
        <v>0</v>
      </c>
      <c r="I23" s="91">
        <f t="shared" si="0"/>
        <v>0</v>
      </c>
      <c r="J23" s="75"/>
    </row>
    <row r="24" spans="1:11" s="2" customFormat="1" ht="15" x14ac:dyDescent="0.2">
      <c r="A24" s="22"/>
      <c r="B24" s="112" t="s">
        <v>192</v>
      </c>
      <c r="C24" s="111" t="s">
        <v>265</v>
      </c>
      <c r="D24" s="41" t="s">
        <v>47</v>
      </c>
      <c r="E24" s="41" t="s">
        <v>97</v>
      </c>
      <c r="F24" s="41" t="s">
        <v>85</v>
      </c>
      <c r="G24" s="91">
        <v>4770.74</v>
      </c>
      <c r="H24" s="91">
        <v>0</v>
      </c>
      <c r="I24" s="91">
        <v>0</v>
      </c>
      <c r="J24" s="75"/>
    </row>
    <row r="25" spans="1:11" s="2" customFormat="1" ht="45" customHeight="1" x14ac:dyDescent="0.2">
      <c r="A25" s="22"/>
      <c r="B25" s="23" t="s">
        <v>245</v>
      </c>
      <c r="C25" s="12" t="s">
        <v>25</v>
      </c>
      <c r="D25" s="40"/>
      <c r="E25" s="41"/>
      <c r="F25" s="41"/>
      <c r="G25" s="90">
        <f>G26+G47</f>
        <v>36040.019759999996</v>
      </c>
      <c r="H25" s="90">
        <f>H26+H47</f>
        <v>29275.962</v>
      </c>
      <c r="I25" s="90">
        <f>I26+I47</f>
        <v>29275.962</v>
      </c>
      <c r="J25" s="95"/>
      <c r="K25" s="95"/>
    </row>
    <row r="26" spans="1:11" s="2" customFormat="1" ht="19.5" customHeight="1" x14ac:dyDescent="0.2">
      <c r="A26" s="22"/>
      <c r="B26" s="24" t="s">
        <v>151</v>
      </c>
      <c r="C26" s="12" t="s">
        <v>153</v>
      </c>
      <c r="D26" s="41"/>
      <c r="E26" s="41"/>
      <c r="F26" s="41"/>
      <c r="G26" s="90">
        <f>G27+G42</f>
        <v>28110.511999999999</v>
      </c>
      <c r="H26" s="90">
        <f>H27+H42</f>
        <v>29275.962</v>
      </c>
      <c r="I26" s="90">
        <f>I27+I42</f>
        <v>29275.962</v>
      </c>
      <c r="K26" s="95"/>
    </row>
    <row r="27" spans="1:11" s="2" customFormat="1" ht="31.5" customHeight="1" x14ac:dyDescent="0.2">
      <c r="A27" s="22"/>
      <c r="B27" s="25" t="s">
        <v>152</v>
      </c>
      <c r="C27" s="14" t="s">
        <v>154</v>
      </c>
      <c r="D27" s="41"/>
      <c r="E27" s="41"/>
      <c r="F27" s="41"/>
      <c r="G27" s="91">
        <f>G28+G38</f>
        <v>27355.511999999999</v>
      </c>
      <c r="H27" s="91">
        <f>H28+H38</f>
        <v>28520.962</v>
      </c>
      <c r="I27" s="91">
        <f>I28+I38</f>
        <v>28520.962</v>
      </c>
      <c r="J27" s="75"/>
      <c r="K27" s="95"/>
    </row>
    <row r="28" spans="1:11" s="2" customFormat="1" ht="33" customHeight="1" x14ac:dyDescent="0.2">
      <c r="A28" s="22"/>
      <c r="B28" s="24" t="s">
        <v>129</v>
      </c>
      <c r="C28" s="14" t="s">
        <v>155</v>
      </c>
      <c r="D28" s="41"/>
      <c r="E28" s="41"/>
      <c r="F28" s="41"/>
      <c r="G28" s="91">
        <f>G29+G32+G35</f>
        <v>20330.712</v>
      </c>
      <c r="H28" s="91">
        <f>H29+H32+H35</f>
        <v>23340.962</v>
      </c>
      <c r="I28" s="91">
        <f>I29+I32+I35</f>
        <v>23340.962</v>
      </c>
      <c r="J28" s="95"/>
      <c r="K28" s="95"/>
    </row>
    <row r="29" spans="1:11" s="2" customFormat="1" ht="65.25" customHeight="1" x14ac:dyDescent="0.2">
      <c r="A29" s="22"/>
      <c r="B29" s="24" t="s">
        <v>79</v>
      </c>
      <c r="C29" s="14" t="s">
        <v>155</v>
      </c>
      <c r="D29" s="41" t="s">
        <v>76</v>
      </c>
      <c r="E29" s="41"/>
      <c r="F29" s="41"/>
      <c r="G29" s="91">
        <f t="shared" ref="G29:I30" si="1">G30</f>
        <v>15507.562</v>
      </c>
      <c r="H29" s="91">
        <f t="shared" si="1"/>
        <v>18903.962</v>
      </c>
      <c r="I29" s="91">
        <f t="shared" si="1"/>
        <v>18903.962</v>
      </c>
    </row>
    <row r="30" spans="1:11" s="2" customFormat="1" ht="23.25" customHeight="1" x14ac:dyDescent="0.25">
      <c r="A30" s="22"/>
      <c r="B30" s="73" t="s">
        <v>50</v>
      </c>
      <c r="C30" s="14" t="s">
        <v>155</v>
      </c>
      <c r="D30" s="41" t="s">
        <v>77</v>
      </c>
      <c r="E30" s="41"/>
      <c r="F30" s="41"/>
      <c r="G30" s="91">
        <f t="shared" si="1"/>
        <v>15507.562</v>
      </c>
      <c r="H30" s="91">
        <f t="shared" si="1"/>
        <v>18903.962</v>
      </c>
      <c r="I30" s="91">
        <f t="shared" si="1"/>
        <v>18903.962</v>
      </c>
    </row>
    <row r="31" spans="1:11" s="2" customFormat="1" ht="16.5" customHeight="1" x14ac:dyDescent="0.25">
      <c r="A31" s="22"/>
      <c r="B31" s="73" t="s">
        <v>16</v>
      </c>
      <c r="C31" s="14" t="s">
        <v>155</v>
      </c>
      <c r="D31" s="41" t="s">
        <v>77</v>
      </c>
      <c r="E31" s="41" t="s">
        <v>80</v>
      </c>
      <c r="F31" s="41" t="s">
        <v>81</v>
      </c>
      <c r="G31" s="91">
        <v>15507.562</v>
      </c>
      <c r="H31" s="91">
        <v>18903.962</v>
      </c>
      <c r="I31" s="91">
        <v>18903.962</v>
      </c>
    </row>
    <row r="32" spans="1:11" s="2" customFormat="1" ht="30.75" customHeight="1" x14ac:dyDescent="0.2">
      <c r="A32" s="22"/>
      <c r="B32" s="24" t="s">
        <v>70</v>
      </c>
      <c r="C32" s="14" t="s">
        <v>155</v>
      </c>
      <c r="D32" s="41" t="s">
        <v>75</v>
      </c>
      <c r="E32" s="41"/>
      <c r="F32" s="41"/>
      <c r="G32" s="91">
        <f>G33</f>
        <v>4818.1499999999996</v>
      </c>
      <c r="H32" s="91">
        <f t="shared" ref="G32:I33" si="2">H33</f>
        <v>4432</v>
      </c>
      <c r="I32" s="91">
        <f t="shared" si="2"/>
        <v>4432</v>
      </c>
    </row>
    <row r="33" spans="1:11" s="2" customFormat="1" ht="27" customHeight="1" x14ac:dyDescent="0.2">
      <c r="A33" s="22"/>
      <c r="B33" s="26" t="s">
        <v>293</v>
      </c>
      <c r="C33" s="14" t="s">
        <v>155</v>
      </c>
      <c r="D33" s="41" t="s">
        <v>47</v>
      </c>
      <c r="E33" s="41"/>
      <c r="F33" s="41"/>
      <c r="G33" s="91">
        <f t="shared" si="2"/>
        <v>4818.1499999999996</v>
      </c>
      <c r="H33" s="91">
        <f t="shared" si="2"/>
        <v>4432</v>
      </c>
      <c r="I33" s="91">
        <f t="shared" si="2"/>
        <v>4432</v>
      </c>
    </row>
    <row r="34" spans="1:11" s="2" customFormat="1" ht="19.5" customHeight="1" x14ac:dyDescent="0.2">
      <c r="A34" s="22"/>
      <c r="B34" s="24" t="s">
        <v>16</v>
      </c>
      <c r="C34" s="14" t="s">
        <v>155</v>
      </c>
      <c r="D34" s="41" t="s">
        <v>47</v>
      </c>
      <c r="E34" s="41" t="s">
        <v>80</v>
      </c>
      <c r="F34" s="41" t="s">
        <v>81</v>
      </c>
      <c r="G34" s="91">
        <v>4818.1499999999996</v>
      </c>
      <c r="H34" s="91">
        <v>4432</v>
      </c>
      <c r="I34" s="91">
        <v>4432</v>
      </c>
    </row>
    <row r="35" spans="1:11" s="2" customFormat="1" ht="21" customHeight="1" x14ac:dyDescent="0.2">
      <c r="A35" s="22"/>
      <c r="B35" s="38" t="s">
        <v>73</v>
      </c>
      <c r="C35" s="14" t="s">
        <v>155</v>
      </c>
      <c r="D35" s="41" t="s">
        <v>78</v>
      </c>
      <c r="E35" s="41"/>
      <c r="F35" s="41"/>
      <c r="G35" s="91">
        <f t="shared" ref="G35:I36" si="3">G36</f>
        <v>5</v>
      </c>
      <c r="H35" s="91">
        <f t="shared" si="3"/>
        <v>5</v>
      </c>
      <c r="I35" s="91">
        <f t="shared" si="3"/>
        <v>5</v>
      </c>
    </row>
    <row r="36" spans="1:11" s="2" customFormat="1" ht="21" customHeight="1" x14ac:dyDescent="0.2">
      <c r="A36" s="22"/>
      <c r="B36" s="37" t="s">
        <v>270</v>
      </c>
      <c r="C36" s="14" t="s">
        <v>155</v>
      </c>
      <c r="D36" s="41" t="s">
        <v>69</v>
      </c>
      <c r="E36" s="41"/>
      <c r="F36" s="41"/>
      <c r="G36" s="91">
        <f t="shared" si="3"/>
        <v>5</v>
      </c>
      <c r="H36" s="91">
        <f t="shared" si="3"/>
        <v>5</v>
      </c>
      <c r="I36" s="91">
        <f t="shared" si="3"/>
        <v>5</v>
      </c>
    </row>
    <row r="37" spans="1:11" s="2" customFormat="1" ht="18" customHeight="1" x14ac:dyDescent="0.2">
      <c r="A37" s="22"/>
      <c r="B37" s="24" t="s">
        <v>16</v>
      </c>
      <c r="C37" s="14" t="s">
        <v>155</v>
      </c>
      <c r="D37" s="41" t="s">
        <v>69</v>
      </c>
      <c r="E37" s="41" t="s">
        <v>80</v>
      </c>
      <c r="F37" s="41" t="s">
        <v>81</v>
      </c>
      <c r="G37" s="91">
        <v>5</v>
      </c>
      <c r="H37" s="91">
        <v>5</v>
      </c>
      <c r="I37" s="91">
        <v>5</v>
      </c>
    </row>
    <row r="38" spans="1:11" s="2" customFormat="1" ht="75" x14ac:dyDescent="0.2">
      <c r="A38" s="22"/>
      <c r="B38" s="117" t="s">
        <v>131</v>
      </c>
      <c r="C38" s="14" t="s">
        <v>156</v>
      </c>
      <c r="D38" s="41"/>
      <c r="E38" s="41"/>
      <c r="F38" s="41"/>
      <c r="G38" s="91">
        <f>G40</f>
        <v>7024.8</v>
      </c>
      <c r="H38" s="91">
        <f>H40</f>
        <v>5180</v>
      </c>
      <c r="I38" s="91">
        <f>I40</f>
        <v>5180</v>
      </c>
      <c r="K38" s="95"/>
    </row>
    <row r="39" spans="1:11" s="123" customFormat="1" ht="60" x14ac:dyDescent="0.2">
      <c r="A39" s="120"/>
      <c r="B39" s="124" t="s">
        <v>79</v>
      </c>
      <c r="C39" s="125" t="s">
        <v>156</v>
      </c>
      <c r="D39" s="121" t="s">
        <v>76</v>
      </c>
      <c r="E39" s="121"/>
      <c r="F39" s="121"/>
      <c r="G39" s="126">
        <f>G40</f>
        <v>7024.8</v>
      </c>
      <c r="H39" s="126">
        <f>H40</f>
        <v>5180</v>
      </c>
      <c r="I39" s="126">
        <f>I40</f>
        <v>5180</v>
      </c>
      <c r="K39" s="127"/>
    </row>
    <row r="40" spans="1:11" s="2" customFormat="1" ht="18" customHeight="1" x14ac:dyDescent="0.25">
      <c r="A40" s="22"/>
      <c r="B40" s="73" t="s">
        <v>50</v>
      </c>
      <c r="C40" s="14" t="s">
        <v>156</v>
      </c>
      <c r="D40" s="41" t="s">
        <v>77</v>
      </c>
      <c r="E40" s="41"/>
      <c r="F40" s="41"/>
      <c r="G40" s="91">
        <f t="shared" ref="G40:I40" si="4">G41</f>
        <v>7024.8</v>
      </c>
      <c r="H40" s="91">
        <f t="shared" si="4"/>
        <v>5180</v>
      </c>
      <c r="I40" s="91">
        <f t="shared" si="4"/>
        <v>5180</v>
      </c>
    </row>
    <row r="41" spans="1:11" s="2" customFormat="1" ht="18" customHeight="1" x14ac:dyDescent="0.2">
      <c r="A41" s="22"/>
      <c r="B41" s="24" t="s">
        <v>16</v>
      </c>
      <c r="C41" s="14" t="s">
        <v>156</v>
      </c>
      <c r="D41" s="41" t="s">
        <v>77</v>
      </c>
      <c r="E41" s="41" t="s">
        <v>80</v>
      </c>
      <c r="F41" s="41" t="s">
        <v>81</v>
      </c>
      <c r="G41" s="91">
        <v>7024.8</v>
      </c>
      <c r="H41" s="91">
        <v>5180</v>
      </c>
      <c r="I41" s="91">
        <v>5180</v>
      </c>
    </row>
    <row r="42" spans="1:11" s="2" customFormat="1" ht="27.75" customHeight="1" x14ac:dyDescent="0.2">
      <c r="A42" s="22"/>
      <c r="B42" s="25" t="s">
        <v>157</v>
      </c>
      <c r="C42" s="14" t="s">
        <v>158</v>
      </c>
      <c r="D42" s="41"/>
      <c r="E42" s="41"/>
      <c r="F42" s="41"/>
      <c r="G42" s="90">
        <f>G43</f>
        <v>755</v>
      </c>
      <c r="H42" s="90">
        <f>H43</f>
        <v>755</v>
      </c>
      <c r="I42" s="90">
        <f>I43</f>
        <v>755</v>
      </c>
      <c r="K42" s="95"/>
    </row>
    <row r="43" spans="1:11" s="2" customFormat="1" ht="18" customHeight="1" x14ac:dyDescent="0.2">
      <c r="A43" s="22"/>
      <c r="B43" s="24" t="s">
        <v>59</v>
      </c>
      <c r="C43" s="14" t="s">
        <v>159</v>
      </c>
      <c r="D43" s="41"/>
      <c r="E43" s="41"/>
      <c r="F43" s="41"/>
      <c r="G43" s="91">
        <f>G46</f>
        <v>755</v>
      </c>
      <c r="H43" s="91">
        <f>H46</f>
        <v>755</v>
      </c>
      <c r="I43" s="91">
        <f>I46</f>
        <v>755</v>
      </c>
    </row>
    <row r="44" spans="1:11" s="2" customFormat="1" ht="30" customHeight="1" x14ac:dyDescent="0.2">
      <c r="A44" s="22"/>
      <c r="B44" s="24" t="s">
        <v>70</v>
      </c>
      <c r="C44" s="14" t="s">
        <v>159</v>
      </c>
      <c r="D44" s="41" t="s">
        <v>75</v>
      </c>
      <c r="E44" s="41"/>
      <c r="F44" s="41"/>
      <c r="G44" s="91">
        <f t="shared" ref="G44:I45" si="5">G45</f>
        <v>755</v>
      </c>
      <c r="H44" s="91">
        <f t="shared" si="5"/>
        <v>755</v>
      </c>
      <c r="I44" s="91">
        <f t="shared" si="5"/>
        <v>755</v>
      </c>
    </row>
    <row r="45" spans="1:11" s="2" customFormat="1" ht="30" customHeight="1" x14ac:dyDescent="0.2">
      <c r="A45" s="22"/>
      <c r="B45" s="26" t="s">
        <v>293</v>
      </c>
      <c r="C45" s="14" t="s">
        <v>159</v>
      </c>
      <c r="D45" s="41" t="s">
        <v>47</v>
      </c>
      <c r="E45" s="41"/>
      <c r="F45" s="41"/>
      <c r="G45" s="91">
        <f t="shared" si="5"/>
        <v>755</v>
      </c>
      <c r="H45" s="91">
        <f t="shared" si="5"/>
        <v>755</v>
      </c>
      <c r="I45" s="91">
        <f t="shared" si="5"/>
        <v>755</v>
      </c>
    </row>
    <row r="46" spans="1:11" s="2" customFormat="1" ht="18.75" customHeight="1" x14ac:dyDescent="0.2">
      <c r="A46" s="22"/>
      <c r="B46" s="24" t="s">
        <v>16</v>
      </c>
      <c r="C46" s="14" t="s">
        <v>159</v>
      </c>
      <c r="D46" s="41" t="s">
        <v>47</v>
      </c>
      <c r="E46" s="41" t="s">
        <v>80</v>
      </c>
      <c r="F46" s="41" t="s">
        <v>81</v>
      </c>
      <c r="G46" s="91">
        <v>755</v>
      </c>
      <c r="H46" s="91">
        <v>755</v>
      </c>
      <c r="I46" s="91">
        <v>755</v>
      </c>
    </row>
    <row r="47" spans="1:11" s="2" customFormat="1" ht="18" customHeight="1" x14ac:dyDescent="0.2">
      <c r="A47" s="22"/>
      <c r="B47" s="116" t="s">
        <v>203</v>
      </c>
      <c r="C47" s="12" t="s">
        <v>204</v>
      </c>
      <c r="D47" s="41"/>
      <c r="E47" s="41"/>
      <c r="F47" s="41"/>
      <c r="G47" s="90">
        <f t="shared" ref="G47:I47" si="6">G48</f>
        <v>7929.5077599999995</v>
      </c>
      <c r="H47" s="90">
        <f t="shared" si="6"/>
        <v>0</v>
      </c>
      <c r="I47" s="90">
        <f t="shared" si="6"/>
        <v>0</v>
      </c>
      <c r="J47" s="107"/>
      <c r="K47" s="95"/>
    </row>
    <row r="48" spans="1:11" s="2" customFormat="1" ht="17.25" customHeight="1" x14ac:dyDescent="0.2">
      <c r="A48" s="22"/>
      <c r="B48" s="116" t="s">
        <v>205</v>
      </c>
      <c r="C48" s="14" t="s">
        <v>206</v>
      </c>
      <c r="D48" s="41"/>
      <c r="E48" s="41"/>
      <c r="F48" s="41"/>
      <c r="G48" s="91">
        <f>G53+G49</f>
        <v>7929.5077599999995</v>
      </c>
      <c r="H48" s="91">
        <f>H53</f>
        <v>0</v>
      </c>
      <c r="I48" s="91">
        <f>I53</f>
        <v>0</v>
      </c>
    </row>
    <row r="49" spans="1:11" s="2" customFormat="1" ht="51" customHeight="1" x14ac:dyDescent="0.2">
      <c r="A49" s="22"/>
      <c r="B49" s="138" t="s">
        <v>286</v>
      </c>
      <c r="C49" s="111" t="s">
        <v>287</v>
      </c>
      <c r="D49" s="41"/>
      <c r="E49" s="41"/>
      <c r="F49" s="111"/>
      <c r="G49" s="91">
        <f t="shared" ref="G49:I51" si="7">G50</f>
        <v>1531.6652999999999</v>
      </c>
      <c r="H49" s="91">
        <f t="shared" si="7"/>
        <v>0</v>
      </c>
      <c r="I49" s="91">
        <f t="shared" si="7"/>
        <v>0</v>
      </c>
    </row>
    <row r="50" spans="1:11" s="2" customFormat="1" ht="29.25" customHeight="1" x14ac:dyDescent="0.2">
      <c r="A50" s="22"/>
      <c r="B50" s="24" t="s">
        <v>91</v>
      </c>
      <c r="C50" s="111" t="s">
        <v>287</v>
      </c>
      <c r="D50" s="41" t="s">
        <v>89</v>
      </c>
      <c r="E50" s="41"/>
      <c r="F50" s="40"/>
      <c r="G50" s="91">
        <f t="shared" si="7"/>
        <v>1531.6652999999999</v>
      </c>
      <c r="H50" s="91">
        <f t="shared" si="7"/>
        <v>0</v>
      </c>
      <c r="I50" s="91">
        <f t="shared" si="7"/>
        <v>0</v>
      </c>
    </row>
    <row r="51" spans="1:11" s="2" customFormat="1" ht="18" customHeight="1" x14ac:dyDescent="0.2">
      <c r="A51" s="22"/>
      <c r="B51" s="26" t="s">
        <v>114</v>
      </c>
      <c r="C51" s="111" t="s">
        <v>287</v>
      </c>
      <c r="D51" s="41" t="s">
        <v>90</v>
      </c>
      <c r="E51" s="41"/>
      <c r="F51" s="40"/>
      <c r="G51" s="91">
        <f t="shared" si="7"/>
        <v>1531.6652999999999</v>
      </c>
      <c r="H51" s="91">
        <f t="shared" si="7"/>
        <v>0</v>
      </c>
      <c r="I51" s="91">
        <f t="shared" si="7"/>
        <v>0</v>
      </c>
    </row>
    <row r="52" spans="1:11" s="2" customFormat="1" ht="18" customHeight="1" x14ac:dyDescent="0.2">
      <c r="A52" s="22"/>
      <c r="B52" s="24" t="s">
        <v>16</v>
      </c>
      <c r="C52" s="111" t="s">
        <v>287</v>
      </c>
      <c r="D52" s="41" t="s">
        <v>90</v>
      </c>
      <c r="E52" s="41" t="s">
        <v>80</v>
      </c>
      <c r="F52" s="41" t="s">
        <v>81</v>
      </c>
      <c r="G52" s="91">
        <v>1531.6652999999999</v>
      </c>
      <c r="H52" s="91">
        <v>0</v>
      </c>
      <c r="I52" s="91">
        <v>0</v>
      </c>
    </row>
    <row r="53" spans="1:11" s="2" customFormat="1" ht="29.25" customHeight="1" x14ac:dyDescent="0.2">
      <c r="A53" s="22"/>
      <c r="B53" s="68" t="s">
        <v>115</v>
      </c>
      <c r="C53" s="14" t="s">
        <v>207</v>
      </c>
      <c r="D53" s="41"/>
      <c r="E53" s="41"/>
      <c r="F53" s="40"/>
      <c r="G53" s="91">
        <f>G54+G59</f>
        <v>6397.8424599999998</v>
      </c>
      <c r="H53" s="91">
        <f t="shared" ref="G53:I55" si="8">H54</f>
        <v>0</v>
      </c>
      <c r="I53" s="91">
        <f t="shared" si="8"/>
        <v>0</v>
      </c>
    </row>
    <row r="54" spans="1:11" s="2" customFormat="1" ht="30.75" customHeight="1" x14ac:dyDescent="0.2">
      <c r="A54" s="22"/>
      <c r="B54" s="24" t="s">
        <v>91</v>
      </c>
      <c r="C54" s="14" t="s">
        <v>207</v>
      </c>
      <c r="D54" s="41" t="s">
        <v>89</v>
      </c>
      <c r="E54" s="41"/>
      <c r="F54" s="40"/>
      <c r="G54" s="91">
        <f t="shared" si="8"/>
        <v>1469.3667</v>
      </c>
      <c r="H54" s="91">
        <f t="shared" si="8"/>
        <v>0</v>
      </c>
      <c r="I54" s="91">
        <f t="shared" si="8"/>
        <v>0</v>
      </c>
    </row>
    <row r="55" spans="1:11" s="2" customFormat="1" ht="18" customHeight="1" x14ac:dyDescent="0.2">
      <c r="A55" s="22"/>
      <c r="B55" s="26" t="s">
        <v>114</v>
      </c>
      <c r="C55" s="14" t="s">
        <v>207</v>
      </c>
      <c r="D55" s="41" t="s">
        <v>90</v>
      </c>
      <c r="E55" s="41"/>
      <c r="F55" s="40"/>
      <c r="G55" s="91">
        <f>G56</f>
        <v>1469.3667</v>
      </c>
      <c r="H55" s="91">
        <f t="shared" si="8"/>
        <v>0</v>
      </c>
      <c r="I55" s="91">
        <f t="shared" si="8"/>
        <v>0</v>
      </c>
      <c r="J55" s="54"/>
    </row>
    <row r="56" spans="1:11" s="2" customFormat="1" ht="18" customHeight="1" x14ac:dyDescent="0.2">
      <c r="A56" s="22"/>
      <c r="B56" s="24" t="s">
        <v>16</v>
      </c>
      <c r="C56" s="14" t="s">
        <v>207</v>
      </c>
      <c r="D56" s="41" t="s">
        <v>90</v>
      </c>
      <c r="E56" s="41" t="s">
        <v>80</v>
      </c>
      <c r="F56" s="41" t="s">
        <v>81</v>
      </c>
      <c r="G56" s="91">
        <v>1469.3667</v>
      </c>
      <c r="H56" s="91">
        <v>0</v>
      </c>
      <c r="I56" s="91">
        <v>0</v>
      </c>
      <c r="J56" s="54"/>
    </row>
    <row r="57" spans="1:11" s="2" customFormat="1" ht="18" customHeight="1" x14ac:dyDescent="0.2">
      <c r="A57" s="22"/>
      <c r="B57" s="38" t="s">
        <v>73</v>
      </c>
      <c r="C57" s="14" t="s">
        <v>207</v>
      </c>
      <c r="D57" s="41" t="s">
        <v>78</v>
      </c>
      <c r="E57" s="41"/>
      <c r="F57" s="41"/>
      <c r="G57" s="91">
        <f t="shared" ref="G57:I58" si="9">G58</f>
        <v>4928.4757600000003</v>
      </c>
      <c r="H57" s="91">
        <f t="shared" si="9"/>
        <v>0</v>
      </c>
      <c r="I57" s="91">
        <f t="shared" si="9"/>
        <v>0</v>
      </c>
      <c r="J57" s="54"/>
    </row>
    <row r="58" spans="1:11" s="2" customFormat="1" ht="21.75" customHeight="1" x14ac:dyDescent="0.2">
      <c r="A58" s="22"/>
      <c r="B58" s="37" t="s">
        <v>270</v>
      </c>
      <c r="C58" s="14" t="s">
        <v>207</v>
      </c>
      <c r="D58" s="41" t="s">
        <v>69</v>
      </c>
      <c r="E58" s="41"/>
      <c r="F58" s="41"/>
      <c r="G58" s="91">
        <f t="shared" si="9"/>
        <v>4928.4757600000003</v>
      </c>
      <c r="H58" s="91">
        <f t="shared" si="9"/>
        <v>0</v>
      </c>
      <c r="I58" s="91">
        <f t="shared" si="9"/>
        <v>0</v>
      </c>
      <c r="J58" s="54"/>
    </row>
    <row r="59" spans="1:11" s="2" customFormat="1" ht="18" customHeight="1" x14ac:dyDescent="0.2">
      <c r="A59" s="22"/>
      <c r="B59" s="24" t="s">
        <v>16</v>
      </c>
      <c r="C59" s="14" t="s">
        <v>207</v>
      </c>
      <c r="D59" s="41" t="s">
        <v>69</v>
      </c>
      <c r="E59" s="41" t="s">
        <v>80</v>
      </c>
      <c r="F59" s="41" t="s">
        <v>81</v>
      </c>
      <c r="G59" s="91">
        <v>4928.4757600000003</v>
      </c>
      <c r="H59" s="91">
        <v>0</v>
      </c>
      <c r="I59" s="91">
        <v>0</v>
      </c>
      <c r="J59" s="54"/>
    </row>
    <row r="60" spans="1:11" s="2" customFormat="1" ht="55.5" customHeight="1" x14ac:dyDescent="0.2">
      <c r="A60" s="22"/>
      <c r="B60" s="27" t="s">
        <v>246</v>
      </c>
      <c r="C60" s="12" t="s">
        <v>19</v>
      </c>
      <c r="D60" s="40"/>
      <c r="E60" s="41"/>
      <c r="F60" s="41"/>
      <c r="G60" s="90">
        <f>G61</f>
        <v>2305</v>
      </c>
      <c r="H60" s="90">
        <f>H61</f>
        <v>2005</v>
      </c>
      <c r="I60" s="90">
        <f>I61</f>
        <v>2005</v>
      </c>
      <c r="J60" s="75"/>
      <c r="K60" s="95"/>
    </row>
    <row r="61" spans="1:11" s="2" customFormat="1" ht="18.75" customHeight="1" x14ac:dyDescent="0.2">
      <c r="A61" s="22"/>
      <c r="B61" s="141" t="s">
        <v>160</v>
      </c>
      <c r="C61" s="14" t="s">
        <v>162</v>
      </c>
      <c r="D61" s="40"/>
      <c r="E61" s="41"/>
      <c r="F61" s="41"/>
      <c r="G61" s="91">
        <f>G62+G70+G75</f>
        <v>2305</v>
      </c>
      <c r="H61" s="91">
        <f>H62+H70+H75</f>
        <v>2005</v>
      </c>
      <c r="I61" s="91">
        <f>I62+I70+I75</f>
        <v>2005</v>
      </c>
      <c r="J61" s="75"/>
    </row>
    <row r="62" spans="1:11" s="2" customFormat="1" ht="65.25" customHeight="1" x14ac:dyDescent="0.2">
      <c r="A62" s="22"/>
      <c r="B62" s="25" t="s">
        <v>161</v>
      </c>
      <c r="C62" s="14" t="s">
        <v>163</v>
      </c>
      <c r="D62" s="41"/>
      <c r="E62" s="41"/>
      <c r="F62" s="41"/>
      <c r="G62" s="91">
        <f t="shared" ref="G62:I62" si="10">G63</f>
        <v>1125.5999999999999</v>
      </c>
      <c r="H62" s="91">
        <f t="shared" si="10"/>
        <v>825.6</v>
      </c>
      <c r="I62" s="91">
        <f t="shared" si="10"/>
        <v>825.6</v>
      </c>
    </row>
    <row r="63" spans="1:11" s="2" customFormat="1" ht="35.25" customHeight="1" x14ac:dyDescent="0.2">
      <c r="A63" s="22"/>
      <c r="B63" s="24" t="s">
        <v>124</v>
      </c>
      <c r="C63" s="14" t="s">
        <v>164</v>
      </c>
      <c r="D63" s="41"/>
      <c r="E63" s="41"/>
      <c r="F63" s="41"/>
      <c r="G63" s="91">
        <f>G66+G69</f>
        <v>1125.5999999999999</v>
      </c>
      <c r="H63" s="91">
        <f>H66</f>
        <v>825.6</v>
      </c>
      <c r="I63" s="91">
        <f>I66</f>
        <v>825.6</v>
      </c>
    </row>
    <row r="64" spans="1:11" s="2" customFormat="1" ht="30.75" customHeight="1" x14ac:dyDescent="0.2">
      <c r="A64" s="22"/>
      <c r="B64" s="24" t="s">
        <v>70</v>
      </c>
      <c r="C64" s="14" t="s">
        <v>164</v>
      </c>
      <c r="D64" s="41" t="s">
        <v>75</v>
      </c>
      <c r="E64" s="41"/>
      <c r="F64" s="41"/>
      <c r="G64" s="91">
        <f t="shared" ref="G64:I65" si="11">G65</f>
        <v>1015.6</v>
      </c>
      <c r="H64" s="91">
        <f t="shared" si="11"/>
        <v>825.6</v>
      </c>
      <c r="I64" s="91">
        <f t="shared" si="11"/>
        <v>825.6</v>
      </c>
    </row>
    <row r="65" spans="1:11" s="2" customFormat="1" ht="35.25" customHeight="1" x14ac:dyDescent="0.2">
      <c r="A65" s="22"/>
      <c r="B65" s="26" t="s">
        <v>293</v>
      </c>
      <c r="C65" s="14" t="s">
        <v>164</v>
      </c>
      <c r="D65" s="41" t="s">
        <v>47</v>
      </c>
      <c r="E65" s="41"/>
      <c r="F65" s="41"/>
      <c r="G65" s="91">
        <f t="shared" si="11"/>
        <v>1015.6</v>
      </c>
      <c r="H65" s="91">
        <f t="shared" si="11"/>
        <v>825.6</v>
      </c>
      <c r="I65" s="91">
        <f t="shared" si="11"/>
        <v>825.6</v>
      </c>
    </row>
    <row r="66" spans="1:11" s="2" customFormat="1" ht="33.75" customHeight="1" x14ac:dyDescent="0.25">
      <c r="A66" s="22"/>
      <c r="B66" s="83" t="s">
        <v>133</v>
      </c>
      <c r="C66" s="14" t="s">
        <v>164</v>
      </c>
      <c r="D66" s="41" t="s">
        <v>47</v>
      </c>
      <c r="E66" s="41" t="s">
        <v>83</v>
      </c>
      <c r="F66" s="41" t="s">
        <v>102</v>
      </c>
      <c r="G66" s="91">
        <v>1015.6</v>
      </c>
      <c r="H66" s="91">
        <v>825.6</v>
      </c>
      <c r="I66" s="91">
        <v>825.6</v>
      </c>
    </row>
    <row r="67" spans="1:11" s="2" customFormat="1" ht="21.75" customHeight="1" x14ac:dyDescent="0.2">
      <c r="A67" s="22"/>
      <c r="B67" s="38" t="s">
        <v>73</v>
      </c>
      <c r="C67" s="14" t="s">
        <v>164</v>
      </c>
      <c r="D67" s="41" t="s">
        <v>78</v>
      </c>
      <c r="E67" s="41"/>
      <c r="F67" s="41"/>
      <c r="G67" s="91">
        <f t="shared" ref="G67:I68" si="12">G68</f>
        <v>110</v>
      </c>
      <c r="H67" s="91">
        <f t="shared" si="12"/>
        <v>0</v>
      </c>
      <c r="I67" s="91">
        <f t="shared" si="12"/>
        <v>0</v>
      </c>
    </row>
    <row r="68" spans="1:11" s="2" customFormat="1" ht="21" customHeight="1" x14ac:dyDescent="0.2">
      <c r="A68" s="22"/>
      <c r="B68" s="37" t="s">
        <v>270</v>
      </c>
      <c r="C68" s="14" t="s">
        <v>164</v>
      </c>
      <c r="D68" s="41" t="s">
        <v>69</v>
      </c>
      <c r="E68" s="41"/>
      <c r="F68" s="41"/>
      <c r="G68" s="91">
        <f t="shared" si="12"/>
        <v>110</v>
      </c>
      <c r="H68" s="91">
        <f t="shared" si="12"/>
        <v>0</v>
      </c>
      <c r="I68" s="91">
        <f t="shared" si="12"/>
        <v>0</v>
      </c>
    </row>
    <row r="69" spans="1:11" s="2" customFormat="1" ht="33.75" customHeight="1" x14ac:dyDescent="0.25">
      <c r="A69" s="22"/>
      <c r="B69" s="83" t="s">
        <v>133</v>
      </c>
      <c r="C69" s="14" t="s">
        <v>164</v>
      </c>
      <c r="D69" s="41" t="s">
        <v>69</v>
      </c>
      <c r="E69" s="41" t="s">
        <v>83</v>
      </c>
      <c r="F69" s="41" t="s">
        <v>102</v>
      </c>
      <c r="G69" s="91">
        <v>110</v>
      </c>
      <c r="H69" s="91">
        <v>0</v>
      </c>
      <c r="I69" s="91">
        <v>0</v>
      </c>
    </row>
    <row r="70" spans="1:11" s="2" customFormat="1" ht="29.25" customHeight="1" x14ac:dyDescent="0.2">
      <c r="A70" s="22"/>
      <c r="B70" s="25" t="s">
        <v>165</v>
      </c>
      <c r="C70" s="14" t="s">
        <v>166</v>
      </c>
      <c r="D70" s="41"/>
      <c r="E70" s="41"/>
      <c r="F70" s="41"/>
      <c r="G70" s="91">
        <f>G71</f>
        <v>1174.4000000000001</v>
      </c>
      <c r="H70" s="91">
        <f>H71</f>
        <v>1174.4000000000001</v>
      </c>
      <c r="I70" s="91">
        <f>I71</f>
        <v>1174.4000000000001</v>
      </c>
    </row>
    <row r="71" spans="1:11" s="2" customFormat="1" ht="20.25" customHeight="1" x14ac:dyDescent="0.2">
      <c r="A71" s="22"/>
      <c r="B71" s="24" t="s">
        <v>60</v>
      </c>
      <c r="C71" s="14" t="s">
        <v>167</v>
      </c>
      <c r="D71" s="41"/>
      <c r="E71" s="41"/>
      <c r="F71" s="41"/>
      <c r="G71" s="91">
        <f>G74</f>
        <v>1174.4000000000001</v>
      </c>
      <c r="H71" s="91">
        <f>H74</f>
        <v>1174.4000000000001</v>
      </c>
      <c r="I71" s="91">
        <f>I74</f>
        <v>1174.4000000000001</v>
      </c>
    </row>
    <row r="72" spans="1:11" s="2" customFormat="1" ht="34.5" customHeight="1" x14ac:dyDescent="0.2">
      <c r="A72" s="22"/>
      <c r="B72" s="24" t="s">
        <v>70</v>
      </c>
      <c r="C72" s="14" t="s">
        <v>167</v>
      </c>
      <c r="D72" s="41" t="s">
        <v>75</v>
      </c>
      <c r="E72" s="41"/>
      <c r="F72" s="41"/>
      <c r="G72" s="91">
        <f t="shared" ref="G72:I73" si="13">G73</f>
        <v>1174.4000000000001</v>
      </c>
      <c r="H72" s="91">
        <f t="shared" si="13"/>
        <v>1174.4000000000001</v>
      </c>
      <c r="I72" s="91">
        <f t="shared" si="13"/>
        <v>1174.4000000000001</v>
      </c>
    </row>
    <row r="73" spans="1:11" s="2" customFormat="1" ht="34.5" customHeight="1" x14ac:dyDescent="0.2">
      <c r="A73" s="22"/>
      <c r="B73" s="26" t="s">
        <v>293</v>
      </c>
      <c r="C73" s="14" t="s">
        <v>167</v>
      </c>
      <c r="D73" s="41" t="s">
        <v>47</v>
      </c>
      <c r="E73" s="41"/>
      <c r="F73" s="41"/>
      <c r="G73" s="91">
        <f t="shared" si="13"/>
        <v>1174.4000000000001</v>
      </c>
      <c r="H73" s="91">
        <f t="shared" si="13"/>
        <v>1174.4000000000001</v>
      </c>
      <c r="I73" s="91">
        <f t="shared" si="13"/>
        <v>1174.4000000000001</v>
      </c>
    </row>
    <row r="74" spans="1:11" s="2" customFormat="1" ht="32.25" customHeight="1" x14ac:dyDescent="0.25">
      <c r="A74" s="22"/>
      <c r="B74" s="83" t="s">
        <v>133</v>
      </c>
      <c r="C74" s="14" t="s">
        <v>167</v>
      </c>
      <c r="D74" s="41" t="s">
        <v>47</v>
      </c>
      <c r="E74" s="41" t="s">
        <v>83</v>
      </c>
      <c r="F74" s="41" t="s">
        <v>102</v>
      </c>
      <c r="G74" s="91">
        <v>1174.4000000000001</v>
      </c>
      <c r="H74" s="91">
        <v>1174.4000000000001</v>
      </c>
      <c r="I74" s="91">
        <v>1174.4000000000001</v>
      </c>
      <c r="J74" s="1"/>
    </row>
    <row r="75" spans="1:11" s="2" customFormat="1" ht="62.25" customHeight="1" x14ac:dyDescent="0.2">
      <c r="A75" s="22"/>
      <c r="B75" s="142" t="s">
        <v>233</v>
      </c>
      <c r="C75" s="14" t="s">
        <v>234</v>
      </c>
      <c r="D75" s="14"/>
      <c r="E75" s="14"/>
      <c r="F75" s="14"/>
      <c r="G75" s="91">
        <f>G76</f>
        <v>5</v>
      </c>
      <c r="H75" s="91">
        <f>H76</f>
        <v>5</v>
      </c>
      <c r="I75" s="91">
        <f>I76</f>
        <v>5</v>
      </c>
      <c r="J75" s="1"/>
    </row>
    <row r="76" spans="1:11" s="2" customFormat="1" ht="32.25" customHeight="1" x14ac:dyDescent="0.2">
      <c r="A76" s="22"/>
      <c r="B76" s="143" t="s">
        <v>235</v>
      </c>
      <c r="C76" s="118" t="s">
        <v>236</v>
      </c>
      <c r="D76" s="41"/>
      <c r="E76" s="41"/>
      <c r="F76" s="41"/>
      <c r="G76" s="91">
        <f>G79</f>
        <v>5</v>
      </c>
      <c r="H76" s="91">
        <f>H79</f>
        <v>5</v>
      </c>
      <c r="I76" s="91">
        <f>I79</f>
        <v>5</v>
      </c>
      <c r="J76" s="1"/>
    </row>
    <row r="77" spans="1:11" s="2" customFormat="1" ht="32.25" customHeight="1" x14ac:dyDescent="0.2">
      <c r="A77" s="22"/>
      <c r="B77" s="24" t="s">
        <v>70</v>
      </c>
      <c r="C77" s="118" t="s">
        <v>236</v>
      </c>
      <c r="D77" s="41" t="s">
        <v>75</v>
      </c>
      <c r="E77" s="41"/>
      <c r="F77" s="41"/>
      <c r="G77" s="91">
        <f t="shared" ref="G77:I78" si="14">G78</f>
        <v>5</v>
      </c>
      <c r="H77" s="91">
        <f t="shared" si="14"/>
        <v>5</v>
      </c>
      <c r="I77" s="91">
        <f t="shared" si="14"/>
        <v>5</v>
      </c>
      <c r="J77" s="1"/>
    </row>
    <row r="78" spans="1:11" s="2" customFormat="1" ht="32.25" customHeight="1" x14ac:dyDescent="0.2">
      <c r="A78" s="22"/>
      <c r="B78" s="26" t="s">
        <v>293</v>
      </c>
      <c r="C78" s="118" t="s">
        <v>236</v>
      </c>
      <c r="D78" s="41" t="s">
        <v>47</v>
      </c>
      <c r="E78" s="41"/>
      <c r="F78" s="41"/>
      <c r="G78" s="91">
        <f t="shared" si="14"/>
        <v>5</v>
      </c>
      <c r="H78" s="91">
        <f t="shared" si="14"/>
        <v>5</v>
      </c>
      <c r="I78" s="91">
        <f t="shared" si="14"/>
        <v>5</v>
      </c>
      <c r="J78" s="1"/>
    </row>
    <row r="79" spans="1:11" s="2" customFormat="1" ht="32.25" customHeight="1" x14ac:dyDescent="0.25">
      <c r="A79" s="22"/>
      <c r="B79" s="83" t="s">
        <v>133</v>
      </c>
      <c r="C79" s="118" t="s">
        <v>236</v>
      </c>
      <c r="D79" s="41" t="s">
        <v>47</v>
      </c>
      <c r="E79" s="41" t="s">
        <v>83</v>
      </c>
      <c r="F79" s="41" t="s">
        <v>102</v>
      </c>
      <c r="G79" s="91">
        <v>5</v>
      </c>
      <c r="H79" s="91">
        <v>5</v>
      </c>
      <c r="I79" s="91">
        <v>5</v>
      </c>
      <c r="J79" s="1"/>
    </row>
    <row r="80" spans="1:11" s="2" customFormat="1" ht="57" x14ac:dyDescent="0.2">
      <c r="A80" s="22"/>
      <c r="B80" s="23" t="s">
        <v>247</v>
      </c>
      <c r="C80" s="12" t="s">
        <v>23</v>
      </c>
      <c r="D80" s="40"/>
      <c r="E80" s="41"/>
      <c r="F80" s="41"/>
      <c r="G80" s="90">
        <f>G81+G100</f>
        <v>17785.288080000002</v>
      </c>
      <c r="H80" s="90">
        <f>H81+H100</f>
        <v>6177.1</v>
      </c>
      <c r="I80" s="90">
        <f>I81+I105</f>
        <v>8635.7999999999993</v>
      </c>
      <c r="J80" s="95"/>
      <c r="K80" s="95"/>
    </row>
    <row r="81" spans="1:11" s="2" customFormat="1" ht="15" x14ac:dyDescent="0.2">
      <c r="A81" s="22"/>
      <c r="B81" s="141" t="s">
        <v>151</v>
      </c>
      <c r="C81" s="14" t="s">
        <v>185</v>
      </c>
      <c r="D81" s="41"/>
      <c r="E81" s="41"/>
      <c r="F81" s="41"/>
      <c r="G81" s="90">
        <f>G82+G97</f>
        <v>5522.1378400000003</v>
      </c>
      <c r="H81" s="90">
        <f>H82+H97</f>
        <v>6177.1</v>
      </c>
      <c r="I81" s="90">
        <f>I86+I99</f>
        <v>5735.6734200000001</v>
      </c>
    </row>
    <row r="82" spans="1:11" s="2" customFormat="1" ht="92.25" customHeight="1" x14ac:dyDescent="0.2">
      <c r="A82" s="22"/>
      <c r="B82" s="25" t="s">
        <v>184</v>
      </c>
      <c r="C82" s="14" t="s">
        <v>186</v>
      </c>
      <c r="D82" s="41"/>
      <c r="E82" s="41"/>
      <c r="F82" s="41"/>
      <c r="G82" s="91">
        <f>G83+G90+G94</f>
        <v>2609.1378400000003</v>
      </c>
      <c r="H82" s="91">
        <f>H83+H90+H94</f>
        <v>3677.1</v>
      </c>
      <c r="I82" s="91">
        <f>I83+I90+I94</f>
        <v>3235.6734200000001</v>
      </c>
      <c r="K82" s="95"/>
    </row>
    <row r="83" spans="1:11" s="2" customFormat="1" ht="60" customHeight="1" x14ac:dyDescent="0.2">
      <c r="A83" s="22"/>
      <c r="B83" s="98" t="s">
        <v>267</v>
      </c>
      <c r="C83" s="14" t="s">
        <v>268</v>
      </c>
      <c r="D83" s="41"/>
      <c r="E83" s="41"/>
      <c r="F83" s="41"/>
      <c r="G83" s="91">
        <f t="shared" ref="G83:I84" si="15">G84</f>
        <v>2068.1378300000001</v>
      </c>
      <c r="H83" s="91">
        <f t="shared" si="15"/>
        <v>3677.1</v>
      </c>
      <c r="I83" s="91">
        <f t="shared" si="15"/>
        <v>3235.6734200000001</v>
      </c>
    </row>
    <row r="84" spans="1:11" s="2" customFormat="1" ht="33" customHeight="1" x14ac:dyDescent="0.2">
      <c r="A84" s="22"/>
      <c r="B84" s="24" t="s">
        <v>70</v>
      </c>
      <c r="C84" s="14" t="s">
        <v>268</v>
      </c>
      <c r="D84" s="41" t="s">
        <v>75</v>
      </c>
      <c r="E84" s="41"/>
      <c r="F84" s="41"/>
      <c r="G84" s="91">
        <f t="shared" si="15"/>
        <v>2068.1378300000001</v>
      </c>
      <c r="H84" s="91">
        <f t="shared" si="15"/>
        <v>3677.1</v>
      </c>
      <c r="I84" s="91">
        <f t="shared" si="15"/>
        <v>3235.6734200000001</v>
      </c>
    </row>
    <row r="85" spans="1:11" s="2" customFormat="1" ht="30.75" customHeight="1" x14ac:dyDescent="0.2">
      <c r="A85" s="22"/>
      <c r="B85" s="26" t="s">
        <v>293</v>
      </c>
      <c r="C85" s="14" t="s">
        <v>268</v>
      </c>
      <c r="D85" s="41" t="s">
        <v>47</v>
      </c>
      <c r="E85" s="41"/>
      <c r="F85" s="41"/>
      <c r="G85" s="91">
        <f>G86</f>
        <v>2068.1378300000001</v>
      </c>
      <c r="H85" s="91">
        <f>H86</f>
        <v>3677.1</v>
      </c>
      <c r="I85" s="91">
        <f>I86</f>
        <v>3235.6734200000001</v>
      </c>
    </row>
    <row r="86" spans="1:11" s="2" customFormat="1" ht="16.5" customHeight="1" x14ac:dyDescent="0.2">
      <c r="A86" s="22"/>
      <c r="B86" s="24" t="s">
        <v>11</v>
      </c>
      <c r="C86" s="14" t="s">
        <v>268</v>
      </c>
      <c r="D86" s="41" t="s">
        <v>47</v>
      </c>
      <c r="E86" s="41" t="s">
        <v>82</v>
      </c>
      <c r="F86" s="41" t="s">
        <v>84</v>
      </c>
      <c r="G86" s="91">
        <v>2068.1378300000001</v>
      </c>
      <c r="H86" s="91">
        <v>3677.1</v>
      </c>
      <c r="I86" s="91">
        <v>3235.6734200000001</v>
      </c>
    </row>
    <row r="87" spans="1:11" s="2" customFormat="1" ht="19.5" customHeight="1" x14ac:dyDescent="0.2">
      <c r="A87" s="22"/>
      <c r="B87" s="26" t="s">
        <v>277</v>
      </c>
      <c r="C87" s="119" t="s">
        <v>278</v>
      </c>
      <c r="D87" s="41"/>
      <c r="E87" s="41"/>
      <c r="F87" s="41"/>
      <c r="G87" s="91">
        <f t="shared" ref="G87:I89" si="16">G88</f>
        <v>163</v>
      </c>
      <c r="H87" s="91">
        <f t="shared" si="16"/>
        <v>0</v>
      </c>
      <c r="I87" s="91">
        <f t="shared" si="16"/>
        <v>0</v>
      </c>
    </row>
    <row r="88" spans="1:11" s="2" customFormat="1" ht="35.25" customHeight="1" x14ac:dyDescent="0.2">
      <c r="A88" s="22"/>
      <c r="B88" s="24" t="s">
        <v>70</v>
      </c>
      <c r="C88" s="119" t="s">
        <v>278</v>
      </c>
      <c r="D88" s="41" t="s">
        <v>75</v>
      </c>
      <c r="E88" s="41"/>
      <c r="F88" s="41"/>
      <c r="G88" s="91">
        <f t="shared" si="16"/>
        <v>163</v>
      </c>
      <c r="H88" s="91">
        <f t="shared" si="16"/>
        <v>0</v>
      </c>
      <c r="I88" s="91">
        <f t="shared" si="16"/>
        <v>0</v>
      </c>
    </row>
    <row r="89" spans="1:11" s="2" customFormat="1" ht="33.75" customHeight="1" x14ac:dyDescent="0.2">
      <c r="A89" s="22"/>
      <c r="B89" s="26" t="s">
        <v>293</v>
      </c>
      <c r="C89" s="119" t="s">
        <v>278</v>
      </c>
      <c r="D89" s="41" t="s">
        <v>47</v>
      </c>
      <c r="E89" s="41"/>
      <c r="F89" s="41"/>
      <c r="G89" s="91">
        <f t="shared" si="16"/>
        <v>163</v>
      </c>
      <c r="H89" s="91">
        <f t="shared" si="16"/>
        <v>0</v>
      </c>
      <c r="I89" s="91">
        <f t="shared" si="16"/>
        <v>0</v>
      </c>
    </row>
    <row r="90" spans="1:11" s="2" customFormat="1" ht="18" customHeight="1" x14ac:dyDescent="0.2">
      <c r="A90" s="22"/>
      <c r="B90" s="24" t="s">
        <v>11</v>
      </c>
      <c r="C90" s="119" t="s">
        <v>278</v>
      </c>
      <c r="D90" s="41" t="s">
        <v>47</v>
      </c>
      <c r="E90" s="41" t="s">
        <v>82</v>
      </c>
      <c r="F90" s="41" t="s">
        <v>84</v>
      </c>
      <c r="G90" s="91">
        <v>163</v>
      </c>
      <c r="H90" s="91">
        <v>0</v>
      </c>
      <c r="I90" s="91">
        <v>0</v>
      </c>
    </row>
    <row r="91" spans="1:11" s="2" customFormat="1" ht="33" customHeight="1" x14ac:dyDescent="0.2">
      <c r="A91" s="22"/>
      <c r="B91" s="98" t="s">
        <v>279</v>
      </c>
      <c r="C91" s="119" t="s">
        <v>280</v>
      </c>
      <c r="D91" s="41"/>
      <c r="E91" s="41"/>
      <c r="F91" s="41"/>
      <c r="G91" s="91">
        <f t="shared" ref="G91:I93" si="17">G92</f>
        <v>378.00000999999997</v>
      </c>
      <c r="H91" s="91">
        <f t="shared" si="17"/>
        <v>0</v>
      </c>
      <c r="I91" s="91">
        <f t="shared" si="17"/>
        <v>0</v>
      </c>
    </row>
    <row r="92" spans="1:11" s="2" customFormat="1" ht="30.75" customHeight="1" x14ac:dyDescent="0.2">
      <c r="A92" s="22"/>
      <c r="B92" s="24" t="s">
        <v>70</v>
      </c>
      <c r="C92" s="119" t="s">
        <v>280</v>
      </c>
      <c r="D92" s="41" t="s">
        <v>75</v>
      </c>
      <c r="E92" s="41"/>
      <c r="F92" s="41"/>
      <c r="G92" s="91">
        <f t="shared" si="17"/>
        <v>378.00000999999997</v>
      </c>
      <c r="H92" s="91">
        <f t="shared" si="17"/>
        <v>0</v>
      </c>
      <c r="I92" s="91">
        <f t="shared" si="17"/>
        <v>0</v>
      </c>
    </row>
    <row r="93" spans="1:11" s="2" customFormat="1" ht="30" customHeight="1" x14ac:dyDescent="0.2">
      <c r="A93" s="22"/>
      <c r="B93" s="26" t="s">
        <v>293</v>
      </c>
      <c r="C93" s="119" t="s">
        <v>280</v>
      </c>
      <c r="D93" s="41" t="s">
        <v>47</v>
      </c>
      <c r="E93" s="41"/>
      <c r="F93" s="41"/>
      <c r="G93" s="91">
        <f t="shared" si="17"/>
        <v>378.00000999999997</v>
      </c>
      <c r="H93" s="91">
        <f t="shared" si="17"/>
        <v>0</v>
      </c>
      <c r="I93" s="91">
        <f t="shared" si="17"/>
        <v>0</v>
      </c>
    </row>
    <row r="94" spans="1:11" s="2" customFormat="1" ht="16.5" customHeight="1" x14ac:dyDescent="0.2">
      <c r="A94" s="22"/>
      <c r="B94" s="24" t="s">
        <v>11</v>
      </c>
      <c r="C94" s="119" t="s">
        <v>280</v>
      </c>
      <c r="D94" s="41" t="s">
        <v>47</v>
      </c>
      <c r="E94" s="41" t="s">
        <v>82</v>
      </c>
      <c r="F94" s="41" t="s">
        <v>84</v>
      </c>
      <c r="G94" s="91">
        <v>378.00000999999997</v>
      </c>
      <c r="H94" s="91">
        <v>0</v>
      </c>
      <c r="I94" s="91">
        <v>0</v>
      </c>
    </row>
    <row r="95" spans="1:11" s="2" customFormat="1" ht="34.5" customHeight="1" x14ac:dyDescent="0.2">
      <c r="A95" s="22"/>
      <c r="B95" s="139" t="s">
        <v>275</v>
      </c>
      <c r="C95" s="14" t="s">
        <v>187</v>
      </c>
      <c r="D95" s="41"/>
      <c r="E95" s="41"/>
      <c r="F95" s="41"/>
      <c r="G95" s="105">
        <f t="shared" ref="G95:I96" si="18">G96</f>
        <v>2913</v>
      </c>
      <c r="H95" s="105">
        <f t="shared" si="18"/>
        <v>2500</v>
      </c>
      <c r="I95" s="105">
        <f t="shared" si="18"/>
        <v>2500</v>
      </c>
    </row>
    <row r="96" spans="1:11" s="2" customFormat="1" ht="34.5" customHeight="1" x14ac:dyDescent="0.2">
      <c r="A96" s="22"/>
      <c r="B96" s="24" t="s">
        <v>107</v>
      </c>
      <c r="C96" s="14" t="s">
        <v>188</v>
      </c>
      <c r="D96" s="41"/>
      <c r="E96" s="41"/>
      <c r="F96" s="41"/>
      <c r="G96" s="105">
        <f t="shared" si="18"/>
        <v>2913</v>
      </c>
      <c r="H96" s="105">
        <f t="shared" si="18"/>
        <v>2500</v>
      </c>
      <c r="I96" s="105">
        <f t="shared" si="18"/>
        <v>2500</v>
      </c>
    </row>
    <row r="97" spans="1:11" s="2" customFormat="1" ht="34.5" customHeight="1" x14ac:dyDescent="0.2">
      <c r="A97" s="22"/>
      <c r="B97" s="24" t="s">
        <v>70</v>
      </c>
      <c r="C97" s="14" t="s">
        <v>188</v>
      </c>
      <c r="D97" s="41" t="s">
        <v>75</v>
      </c>
      <c r="E97" s="41"/>
      <c r="F97" s="41"/>
      <c r="G97" s="106">
        <f t="shared" ref="G97:I98" si="19">G98</f>
        <v>2913</v>
      </c>
      <c r="H97" s="106">
        <f t="shared" si="19"/>
        <v>2500</v>
      </c>
      <c r="I97" s="106">
        <f t="shared" si="19"/>
        <v>2500</v>
      </c>
    </row>
    <row r="98" spans="1:11" s="2" customFormat="1" ht="34.5" customHeight="1" x14ac:dyDescent="0.2">
      <c r="A98" s="22"/>
      <c r="B98" s="26" t="s">
        <v>293</v>
      </c>
      <c r="C98" s="14" t="s">
        <v>188</v>
      </c>
      <c r="D98" s="41" t="s">
        <v>47</v>
      </c>
      <c r="E98" s="41"/>
      <c r="F98" s="41"/>
      <c r="G98" s="106">
        <f t="shared" si="19"/>
        <v>2913</v>
      </c>
      <c r="H98" s="106">
        <f t="shared" si="19"/>
        <v>2500</v>
      </c>
      <c r="I98" s="106">
        <f t="shared" si="19"/>
        <v>2500</v>
      </c>
    </row>
    <row r="99" spans="1:11" s="2" customFormat="1" ht="21.75" customHeight="1" x14ac:dyDescent="0.2">
      <c r="A99" s="22"/>
      <c r="B99" s="24" t="s">
        <v>11</v>
      </c>
      <c r="C99" s="14" t="s">
        <v>188</v>
      </c>
      <c r="D99" s="41" t="s">
        <v>47</v>
      </c>
      <c r="E99" s="41" t="s">
        <v>82</v>
      </c>
      <c r="F99" s="41" t="s">
        <v>84</v>
      </c>
      <c r="G99" s="105">
        <v>2913</v>
      </c>
      <c r="H99" s="106">
        <v>2500</v>
      </c>
      <c r="I99" s="106">
        <v>2500</v>
      </c>
    </row>
    <row r="100" spans="1:11" s="2" customFormat="1" ht="20.25" customHeight="1" x14ac:dyDescent="0.2">
      <c r="A100" s="22"/>
      <c r="B100" s="144" t="s">
        <v>203</v>
      </c>
      <c r="C100" s="14" t="s">
        <v>222</v>
      </c>
      <c r="D100" s="41"/>
      <c r="E100" s="41"/>
      <c r="F100" s="41"/>
      <c r="G100" s="105">
        <f>G101</f>
        <v>12263.150240000001</v>
      </c>
      <c r="H100" s="105">
        <f t="shared" ref="H100:I100" si="20">H101</f>
        <v>0</v>
      </c>
      <c r="I100" s="106">
        <f t="shared" si="20"/>
        <v>2900.1265800000001</v>
      </c>
    </row>
    <row r="101" spans="1:11" s="2" customFormat="1" ht="30" customHeight="1" x14ac:dyDescent="0.2">
      <c r="A101" s="22"/>
      <c r="B101" s="144" t="s">
        <v>221</v>
      </c>
      <c r="C101" s="14" t="s">
        <v>223</v>
      </c>
      <c r="D101" s="41"/>
      <c r="E101" s="41"/>
      <c r="F101" s="41"/>
      <c r="G101" s="91">
        <f>G106</f>
        <v>12263.150240000001</v>
      </c>
      <c r="H101" s="105">
        <f>H106</f>
        <v>0</v>
      </c>
      <c r="I101" s="106">
        <f>I102</f>
        <v>2900.1265800000001</v>
      </c>
    </row>
    <row r="102" spans="1:11" s="2" customFormat="1" ht="31.5" customHeight="1" x14ac:dyDescent="0.2">
      <c r="A102" s="22"/>
      <c r="B102" s="24" t="s">
        <v>276</v>
      </c>
      <c r="C102" s="14" t="s">
        <v>259</v>
      </c>
      <c r="D102" s="41"/>
      <c r="E102" s="41"/>
      <c r="F102" s="41"/>
      <c r="G102" s="91">
        <f t="shared" ref="G102:I104" si="21">G103</f>
        <v>0</v>
      </c>
      <c r="H102" s="91">
        <f t="shared" si="21"/>
        <v>0</v>
      </c>
      <c r="I102" s="91">
        <f t="shared" si="21"/>
        <v>2900.1265800000001</v>
      </c>
    </row>
    <row r="103" spans="1:11" s="2" customFormat="1" ht="30" customHeight="1" x14ac:dyDescent="0.2">
      <c r="A103" s="22"/>
      <c r="B103" s="24" t="s">
        <v>70</v>
      </c>
      <c r="C103" s="14" t="s">
        <v>259</v>
      </c>
      <c r="D103" s="41" t="s">
        <v>75</v>
      </c>
      <c r="E103" s="41"/>
      <c r="F103" s="41"/>
      <c r="G103" s="91">
        <f t="shared" si="21"/>
        <v>0</v>
      </c>
      <c r="H103" s="91">
        <f t="shared" si="21"/>
        <v>0</v>
      </c>
      <c r="I103" s="91">
        <f t="shared" si="21"/>
        <v>2900.1265800000001</v>
      </c>
    </row>
    <row r="104" spans="1:11" s="2" customFormat="1" ht="31.5" customHeight="1" x14ac:dyDescent="0.2">
      <c r="A104" s="22"/>
      <c r="B104" s="26" t="s">
        <v>293</v>
      </c>
      <c r="C104" s="14" t="s">
        <v>259</v>
      </c>
      <c r="D104" s="41" t="s">
        <v>47</v>
      </c>
      <c r="E104" s="41"/>
      <c r="F104" s="41"/>
      <c r="G104" s="91">
        <f t="shared" si="21"/>
        <v>0</v>
      </c>
      <c r="H104" s="91">
        <f t="shared" si="21"/>
        <v>0</v>
      </c>
      <c r="I104" s="91">
        <f t="shared" si="21"/>
        <v>2900.1265800000001</v>
      </c>
    </row>
    <row r="105" spans="1:11" s="2" customFormat="1" ht="27" customHeight="1" x14ac:dyDescent="0.2">
      <c r="A105" s="22"/>
      <c r="B105" s="24" t="s">
        <v>11</v>
      </c>
      <c r="C105" s="14" t="s">
        <v>259</v>
      </c>
      <c r="D105" s="41" t="s">
        <v>47</v>
      </c>
      <c r="E105" s="41" t="s">
        <v>82</v>
      </c>
      <c r="F105" s="41" t="s">
        <v>84</v>
      </c>
      <c r="G105" s="91">
        <v>0</v>
      </c>
      <c r="H105" s="91">
        <v>0</v>
      </c>
      <c r="I105" s="91">
        <v>2900.1265800000001</v>
      </c>
      <c r="K105" s="95"/>
    </row>
    <row r="106" spans="1:11" s="2" customFormat="1" ht="45" x14ac:dyDescent="0.2">
      <c r="A106" s="22"/>
      <c r="B106" s="24" t="s">
        <v>271</v>
      </c>
      <c r="C106" s="14" t="s">
        <v>260</v>
      </c>
      <c r="D106" s="41"/>
      <c r="E106" s="41"/>
      <c r="F106" s="41"/>
      <c r="G106" s="91">
        <f>G107</f>
        <v>12263.150240000001</v>
      </c>
      <c r="H106" s="91">
        <f t="shared" ref="H106:I107" si="22">H107</f>
        <v>0</v>
      </c>
      <c r="I106" s="91">
        <f t="shared" si="22"/>
        <v>0</v>
      </c>
    </row>
    <row r="107" spans="1:11" s="2" customFormat="1" ht="30" x14ac:dyDescent="0.2">
      <c r="A107" s="22"/>
      <c r="B107" s="24" t="s">
        <v>70</v>
      </c>
      <c r="C107" s="14" t="s">
        <v>260</v>
      </c>
      <c r="D107" s="41" t="s">
        <v>75</v>
      </c>
      <c r="E107" s="41"/>
      <c r="F107" s="41"/>
      <c r="G107" s="91">
        <f>G108</f>
        <v>12263.150240000001</v>
      </c>
      <c r="H107" s="91">
        <f t="shared" si="22"/>
        <v>0</v>
      </c>
      <c r="I107" s="91">
        <f t="shared" si="22"/>
        <v>0</v>
      </c>
    </row>
    <row r="108" spans="1:11" s="2" customFormat="1" ht="30" x14ac:dyDescent="0.2">
      <c r="A108" s="22"/>
      <c r="B108" s="26" t="s">
        <v>293</v>
      </c>
      <c r="C108" s="14" t="s">
        <v>260</v>
      </c>
      <c r="D108" s="41" t="s">
        <v>47</v>
      </c>
      <c r="E108" s="41"/>
      <c r="F108" s="41"/>
      <c r="G108" s="91">
        <f>G109</f>
        <v>12263.150240000001</v>
      </c>
      <c r="H108" s="91">
        <f>H109</f>
        <v>0</v>
      </c>
      <c r="I108" s="91">
        <f>I109</f>
        <v>0</v>
      </c>
    </row>
    <row r="109" spans="1:11" s="2" customFormat="1" ht="15" x14ac:dyDescent="0.2">
      <c r="A109" s="22"/>
      <c r="B109" s="24" t="s">
        <v>11</v>
      </c>
      <c r="C109" s="14" t="s">
        <v>260</v>
      </c>
      <c r="D109" s="41" t="s">
        <v>47</v>
      </c>
      <c r="E109" s="41" t="s">
        <v>82</v>
      </c>
      <c r="F109" s="41" t="s">
        <v>84</v>
      </c>
      <c r="G109" s="91">
        <v>12263.150240000001</v>
      </c>
      <c r="H109" s="91">
        <v>0</v>
      </c>
      <c r="I109" s="91">
        <v>0</v>
      </c>
    </row>
    <row r="110" spans="1:11" s="2" customFormat="1" ht="57.75" customHeight="1" x14ac:dyDescent="0.2">
      <c r="A110" s="22"/>
      <c r="B110" s="71" t="s">
        <v>248</v>
      </c>
      <c r="C110" s="63" t="s">
        <v>111</v>
      </c>
      <c r="D110" s="41"/>
      <c r="E110" s="41"/>
      <c r="F110" s="41"/>
      <c r="G110" s="90">
        <f>G112</f>
        <v>20</v>
      </c>
      <c r="H110" s="90">
        <f>H112</f>
        <v>20</v>
      </c>
      <c r="I110" s="90">
        <f>I112</f>
        <v>20</v>
      </c>
    </row>
    <row r="111" spans="1:11" s="2" customFormat="1" ht="22.5" customHeight="1" x14ac:dyDescent="0.2">
      <c r="A111" s="22"/>
      <c r="B111" s="24" t="s">
        <v>151</v>
      </c>
      <c r="C111" s="64" t="s">
        <v>168</v>
      </c>
      <c r="D111" s="41"/>
      <c r="E111" s="41"/>
      <c r="F111" s="41"/>
      <c r="G111" s="91">
        <f>G112</f>
        <v>20</v>
      </c>
      <c r="H111" s="91">
        <f>H112</f>
        <v>20</v>
      </c>
      <c r="I111" s="91">
        <f>I112</f>
        <v>20</v>
      </c>
    </row>
    <row r="112" spans="1:11" s="2" customFormat="1" ht="46.5" customHeight="1" x14ac:dyDescent="0.2">
      <c r="A112" s="22"/>
      <c r="B112" s="145" t="s">
        <v>169</v>
      </c>
      <c r="C112" s="64" t="s">
        <v>170</v>
      </c>
      <c r="D112" s="41"/>
      <c r="E112" s="41"/>
      <c r="F112" s="41"/>
      <c r="G112" s="91">
        <f t="shared" ref="G112:I115" si="23">G113</f>
        <v>20</v>
      </c>
      <c r="H112" s="91">
        <f t="shared" si="23"/>
        <v>20</v>
      </c>
      <c r="I112" s="91">
        <f t="shared" si="23"/>
        <v>20</v>
      </c>
    </row>
    <row r="113" spans="1:11" s="2" customFormat="1" ht="75" x14ac:dyDescent="0.2">
      <c r="A113" s="22"/>
      <c r="B113" s="82" t="s">
        <v>110</v>
      </c>
      <c r="C113" s="65" t="s">
        <v>171</v>
      </c>
      <c r="D113" s="41"/>
      <c r="E113" s="41"/>
      <c r="F113" s="41"/>
      <c r="G113" s="91">
        <f t="shared" si="23"/>
        <v>20</v>
      </c>
      <c r="H113" s="91">
        <f t="shared" si="23"/>
        <v>20</v>
      </c>
      <c r="I113" s="91">
        <f t="shared" si="23"/>
        <v>20</v>
      </c>
    </row>
    <row r="114" spans="1:11" s="2" customFormat="1" ht="30" x14ac:dyDescent="0.2">
      <c r="A114" s="22"/>
      <c r="B114" s="24" t="s">
        <v>88</v>
      </c>
      <c r="C114" s="65" t="s">
        <v>171</v>
      </c>
      <c r="D114" s="41" t="s">
        <v>86</v>
      </c>
      <c r="E114" s="41"/>
      <c r="F114" s="41"/>
      <c r="G114" s="91">
        <f t="shared" si="23"/>
        <v>20</v>
      </c>
      <c r="H114" s="91">
        <f t="shared" si="23"/>
        <v>20</v>
      </c>
      <c r="I114" s="91">
        <f t="shared" si="23"/>
        <v>20</v>
      </c>
    </row>
    <row r="115" spans="1:11" s="2" customFormat="1" ht="60.75" customHeight="1" x14ac:dyDescent="0.2">
      <c r="A115" s="22"/>
      <c r="B115" s="161" t="s">
        <v>269</v>
      </c>
      <c r="C115" s="65" t="s">
        <v>171</v>
      </c>
      <c r="D115" s="41" t="s">
        <v>112</v>
      </c>
      <c r="E115" s="41"/>
      <c r="F115" s="41"/>
      <c r="G115" s="91">
        <f t="shared" si="23"/>
        <v>20</v>
      </c>
      <c r="H115" s="91">
        <f t="shared" si="23"/>
        <v>20</v>
      </c>
      <c r="I115" s="91">
        <f t="shared" si="23"/>
        <v>20</v>
      </c>
    </row>
    <row r="116" spans="1:11" s="2" customFormat="1" ht="19.5" customHeight="1" x14ac:dyDescent="0.2">
      <c r="A116" s="22"/>
      <c r="B116" s="24" t="s">
        <v>12</v>
      </c>
      <c r="C116" s="65" t="s">
        <v>171</v>
      </c>
      <c r="D116" s="41" t="s">
        <v>112</v>
      </c>
      <c r="E116" s="41" t="s">
        <v>82</v>
      </c>
      <c r="F116" s="41" t="s">
        <v>98</v>
      </c>
      <c r="G116" s="91">
        <v>20</v>
      </c>
      <c r="H116" s="91">
        <v>20</v>
      </c>
      <c r="I116" s="91">
        <v>20</v>
      </c>
    </row>
    <row r="117" spans="1:11" s="2" customFormat="1" ht="58.5" customHeight="1" x14ac:dyDescent="0.2">
      <c r="A117" s="22"/>
      <c r="B117" s="23" t="s">
        <v>249</v>
      </c>
      <c r="C117" s="63" t="s">
        <v>141</v>
      </c>
      <c r="D117" s="41"/>
      <c r="E117" s="41"/>
      <c r="F117" s="41"/>
      <c r="G117" s="90">
        <f>G119</f>
        <v>7000</v>
      </c>
      <c r="H117" s="90">
        <f>H119</f>
        <v>8000</v>
      </c>
      <c r="I117" s="90">
        <f>I119</f>
        <v>10000</v>
      </c>
    </row>
    <row r="118" spans="1:11" s="123" customFormat="1" ht="21.75" customHeight="1" x14ac:dyDescent="0.2">
      <c r="A118" s="120"/>
      <c r="B118" s="124" t="s">
        <v>151</v>
      </c>
      <c r="C118" s="64" t="s">
        <v>284</v>
      </c>
      <c r="D118" s="121"/>
      <c r="E118" s="121"/>
      <c r="F118" s="121"/>
      <c r="G118" s="122">
        <f>G119</f>
        <v>7000</v>
      </c>
      <c r="H118" s="122">
        <f>H119</f>
        <v>8000</v>
      </c>
      <c r="I118" s="122">
        <f>I119</f>
        <v>10000</v>
      </c>
    </row>
    <row r="119" spans="1:11" s="2" customFormat="1" ht="62.25" customHeight="1" x14ac:dyDescent="0.2">
      <c r="A119" s="22"/>
      <c r="B119" s="146" t="s">
        <v>198</v>
      </c>
      <c r="C119" s="108" t="s">
        <v>195</v>
      </c>
      <c r="D119" s="41"/>
      <c r="E119" s="41"/>
      <c r="F119" s="41"/>
      <c r="G119" s="91">
        <f t="shared" ref="G119:I122" si="24">G120</f>
        <v>7000</v>
      </c>
      <c r="H119" s="91">
        <f t="shared" si="24"/>
        <v>8000</v>
      </c>
      <c r="I119" s="91">
        <f t="shared" si="24"/>
        <v>10000</v>
      </c>
    </row>
    <row r="120" spans="1:11" s="2" customFormat="1" ht="60" customHeight="1" x14ac:dyDescent="0.2">
      <c r="A120" s="22"/>
      <c r="B120" s="147" t="s">
        <v>197</v>
      </c>
      <c r="C120" s="108" t="s">
        <v>196</v>
      </c>
      <c r="D120" s="41"/>
      <c r="E120" s="41"/>
      <c r="F120" s="41"/>
      <c r="G120" s="91">
        <f t="shared" si="24"/>
        <v>7000</v>
      </c>
      <c r="H120" s="91">
        <f t="shared" si="24"/>
        <v>8000</v>
      </c>
      <c r="I120" s="91">
        <f t="shared" si="24"/>
        <v>10000</v>
      </c>
    </row>
    <row r="121" spans="1:11" s="2" customFormat="1" ht="30" x14ac:dyDescent="0.2">
      <c r="A121" s="22"/>
      <c r="B121" s="24" t="s">
        <v>91</v>
      </c>
      <c r="C121" s="108" t="s">
        <v>196</v>
      </c>
      <c r="D121" s="41" t="s">
        <v>89</v>
      </c>
      <c r="E121" s="41"/>
      <c r="F121" s="41"/>
      <c r="G121" s="91">
        <f t="shared" si="24"/>
        <v>7000</v>
      </c>
      <c r="H121" s="91">
        <f t="shared" si="24"/>
        <v>8000</v>
      </c>
      <c r="I121" s="91">
        <f t="shared" si="24"/>
        <v>10000</v>
      </c>
    </row>
    <row r="122" spans="1:11" s="2" customFormat="1" ht="15" x14ac:dyDescent="0.2">
      <c r="A122" s="22"/>
      <c r="B122" s="24" t="s">
        <v>114</v>
      </c>
      <c r="C122" s="108" t="s">
        <v>196</v>
      </c>
      <c r="D122" s="41" t="s">
        <v>90</v>
      </c>
      <c r="E122" s="41"/>
      <c r="F122" s="41"/>
      <c r="G122" s="91">
        <f t="shared" si="24"/>
        <v>7000</v>
      </c>
      <c r="H122" s="91">
        <f t="shared" si="24"/>
        <v>8000</v>
      </c>
      <c r="I122" s="91">
        <f t="shared" si="24"/>
        <v>10000</v>
      </c>
    </row>
    <row r="123" spans="1:11" s="2" customFormat="1" ht="15" x14ac:dyDescent="0.2">
      <c r="A123" s="22"/>
      <c r="B123" s="24" t="s">
        <v>13</v>
      </c>
      <c r="C123" s="108" t="s">
        <v>196</v>
      </c>
      <c r="D123" s="41" t="s">
        <v>90</v>
      </c>
      <c r="E123" s="41" t="s">
        <v>74</v>
      </c>
      <c r="F123" s="41" t="s">
        <v>81</v>
      </c>
      <c r="G123" s="91">
        <v>7000</v>
      </c>
      <c r="H123" s="91">
        <v>8000</v>
      </c>
      <c r="I123" s="91">
        <v>10000</v>
      </c>
    </row>
    <row r="124" spans="1:11" s="2" customFormat="1" ht="57.75" customHeight="1" x14ac:dyDescent="0.2">
      <c r="A124" s="22"/>
      <c r="B124" s="28" t="s">
        <v>250</v>
      </c>
      <c r="C124" s="12" t="s">
        <v>24</v>
      </c>
      <c r="D124" s="40"/>
      <c r="E124" s="41"/>
      <c r="F124" s="41"/>
      <c r="G124" s="90">
        <f>G125</f>
        <v>20443.763999999999</v>
      </c>
      <c r="H124" s="90">
        <f>H125</f>
        <v>20135.335999999999</v>
      </c>
      <c r="I124" s="90">
        <f>I125</f>
        <v>19835.335999999999</v>
      </c>
      <c r="J124" s="54"/>
      <c r="K124" s="95"/>
    </row>
    <row r="125" spans="1:11" s="2" customFormat="1" ht="17.25" customHeight="1" x14ac:dyDescent="0.2">
      <c r="A125" s="22"/>
      <c r="B125" s="148" t="s">
        <v>151</v>
      </c>
      <c r="C125" s="14" t="s">
        <v>172</v>
      </c>
      <c r="D125" s="40"/>
      <c r="E125" s="41"/>
      <c r="F125" s="41"/>
      <c r="G125" s="90">
        <f>G126+G145</f>
        <v>20443.763999999999</v>
      </c>
      <c r="H125" s="90">
        <f>H126+H145</f>
        <v>20135.335999999999</v>
      </c>
      <c r="I125" s="90">
        <f>I126+I145</f>
        <v>19835.335999999999</v>
      </c>
      <c r="J125" s="54"/>
    </row>
    <row r="126" spans="1:11" s="2" customFormat="1" ht="77.25" customHeight="1" x14ac:dyDescent="0.2">
      <c r="A126" s="22"/>
      <c r="B126" s="25" t="s">
        <v>173</v>
      </c>
      <c r="C126" s="14" t="s">
        <v>174</v>
      </c>
      <c r="D126" s="41"/>
      <c r="E126" s="41"/>
      <c r="F126" s="41"/>
      <c r="G126" s="91">
        <f>G127+G134+G144</f>
        <v>19913.763999999999</v>
      </c>
      <c r="H126" s="91">
        <f>H127+H134+H144</f>
        <v>19735.335999999999</v>
      </c>
      <c r="I126" s="91">
        <f>I127+I134+I144</f>
        <v>19435.335999999999</v>
      </c>
    </row>
    <row r="127" spans="1:11" s="2" customFormat="1" ht="34.5" customHeight="1" x14ac:dyDescent="0.2">
      <c r="A127" s="22"/>
      <c r="B127" s="24" t="s">
        <v>129</v>
      </c>
      <c r="C127" s="14" t="s">
        <v>199</v>
      </c>
      <c r="D127" s="41"/>
      <c r="E127" s="41"/>
      <c r="F127" s="41"/>
      <c r="G127" s="91">
        <f>G130+G133</f>
        <v>8292.3359999999993</v>
      </c>
      <c r="H127" s="91">
        <f>H130+H133</f>
        <v>8292.3359999999993</v>
      </c>
      <c r="I127" s="91">
        <f>I130+I133</f>
        <v>8292.3359999999993</v>
      </c>
    </row>
    <row r="128" spans="1:11" s="2" customFormat="1" ht="60" x14ac:dyDescent="0.2">
      <c r="A128" s="22"/>
      <c r="B128" s="24" t="s">
        <v>79</v>
      </c>
      <c r="C128" s="14" t="s">
        <v>199</v>
      </c>
      <c r="D128" s="41" t="s">
        <v>76</v>
      </c>
      <c r="E128" s="41"/>
      <c r="F128" s="41"/>
      <c r="G128" s="91">
        <f t="shared" ref="G128:I129" si="25">G129</f>
        <v>8094.0159999999996</v>
      </c>
      <c r="H128" s="91">
        <f t="shared" si="25"/>
        <v>8094.0159999999996</v>
      </c>
      <c r="I128" s="91">
        <f t="shared" si="25"/>
        <v>8094.0159999999996</v>
      </c>
    </row>
    <row r="129" spans="1:9" s="2" customFormat="1" ht="18" customHeight="1" x14ac:dyDescent="0.25">
      <c r="A129" s="22"/>
      <c r="B129" s="57" t="s">
        <v>50</v>
      </c>
      <c r="C129" s="14" t="s">
        <v>199</v>
      </c>
      <c r="D129" s="41" t="s">
        <v>77</v>
      </c>
      <c r="E129" s="41"/>
      <c r="F129" s="41"/>
      <c r="G129" s="91">
        <f t="shared" si="25"/>
        <v>8094.0159999999996</v>
      </c>
      <c r="H129" s="91">
        <f t="shared" si="25"/>
        <v>8094.0159999999996</v>
      </c>
      <c r="I129" s="91">
        <f t="shared" si="25"/>
        <v>8094.0159999999996</v>
      </c>
    </row>
    <row r="130" spans="1:9" s="2" customFormat="1" ht="19.5" customHeight="1" x14ac:dyDescent="0.2">
      <c r="A130" s="22"/>
      <c r="B130" s="24" t="s">
        <v>15</v>
      </c>
      <c r="C130" s="14" t="s">
        <v>199</v>
      </c>
      <c r="D130" s="41" t="s">
        <v>77</v>
      </c>
      <c r="E130" s="41" t="s">
        <v>74</v>
      </c>
      <c r="F130" s="41" t="s">
        <v>83</v>
      </c>
      <c r="G130" s="91">
        <v>8094.0159999999996</v>
      </c>
      <c r="H130" s="91">
        <v>8094.0159999999996</v>
      </c>
      <c r="I130" s="91">
        <v>8094.0159999999996</v>
      </c>
    </row>
    <row r="131" spans="1:9" s="2" customFormat="1" ht="30" x14ac:dyDescent="0.2">
      <c r="A131" s="22"/>
      <c r="B131" s="24" t="s">
        <v>70</v>
      </c>
      <c r="C131" s="14" t="s">
        <v>199</v>
      </c>
      <c r="D131" s="41" t="s">
        <v>75</v>
      </c>
      <c r="E131" s="41"/>
      <c r="F131" s="41"/>
      <c r="G131" s="91">
        <f t="shared" ref="G131:I132" si="26">G132</f>
        <v>198.32</v>
      </c>
      <c r="H131" s="91">
        <f t="shared" si="26"/>
        <v>198.32</v>
      </c>
      <c r="I131" s="91">
        <f t="shared" si="26"/>
        <v>198.32</v>
      </c>
    </row>
    <row r="132" spans="1:9" s="2" customFormat="1" ht="30" x14ac:dyDescent="0.2">
      <c r="A132" s="22"/>
      <c r="B132" s="26" t="s">
        <v>293</v>
      </c>
      <c r="C132" s="14" t="s">
        <v>199</v>
      </c>
      <c r="D132" s="41" t="s">
        <v>47</v>
      </c>
      <c r="E132" s="41"/>
      <c r="F132" s="41"/>
      <c r="G132" s="91">
        <f t="shared" si="26"/>
        <v>198.32</v>
      </c>
      <c r="H132" s="91">
        <f t="shared" si="26"/>
        <v>198.32</v>
      </c>
      <c r="I132" s="91">
        <f t="shared" si="26"/>
        <v>198.32</v>
      </c>
    </row>
    <row r="133" spans="1:9" s="2" customFormat="1" ht="15" x14ac:dyDescent="0.2">
      <c r="A133" s="22"/>
      <c r="B133" s="24" t="s">
        <v>15</v>
      </c>
      <c r="C133" s="14" t="s">
        <v>199</v>
      </c>
      <c r="D133" s="41" t="s">
        <v>47</v>
      </c>
      <c r="E133" s="41" t="s">
        <v>74</v>
      </c>
      <c r="F133" s="41" t="s">
        <v>83</v>
      </c>
      <c r="G133" s="91">
        <v>198.32</v>
      </c>
      <c r="H133" s="91">
        <v>198.32</v>
      </c>
      <c r="I133" s="91">
        <v>198.32</v>
      </c>
    </row>
    <row r="134" spans="1:9" s="2" customFormat="1" ht="44.25" customHeight="1" x14ac:dyDescent="0.2">
      <c r="A134" s="22"/>
      <c r="B134" s="24" t="s">
        <v>251</v>
      </c>
      <c r="C134" s="14" t="s">
        <v>175</v>
      </c>
      <c r="D134" s="41"/>
      <c r="E134" s="41"/>
      <c r="F134" s="41"/>
      <c r="G134" s="91">
        <f>G137+G140</f>
        <v>7410.9</v>
      </c>
      <c r="H134" s="91">
        <f>H137+H140</f>
        <v>11443</v>
      </c>
      <c r="I134" s="91">
        <f>I137+I140</f>
        <v>11143</v>
      </c>
    </row>
    <row r="135" spans="1:9" s="2" customFormat="1" ht="34.5" customHeight="1" x14ac:dyDescent="0.2">
      <c r="A135" s="22"/>
      <c r="B135" s="24" t="s">
        <v>70</v>
      </c>
      <c r="C135" s="14" t="s">
        <v>175</v>
      </c>
      <c r="D135" s="41" t="s">
        <v>75</v>
      </c>
      <c r="E135" s="41"/>
      <c r="F135" s="41"/>
      <c r="G135" s="91">
        <f t="shared" ref="G135:I136" si="27">G136</f>
        <v>7405.9</v>
      </c>
      <c r="H135" s="91">
        <f t="shared" si="27"/>
        <v>11443</v>
      </c>
      <c r="I135" s="91">
        <f t="shared" si="27"/>
        <v>11143</v>
      </c>
    </row>
    <row r="136" spans="1:9" s="2" customFormat="1" ht="36" customHeight="1" x14ac:dyDescent="0.2">
      <c r="A136" s="22"/>
      <c r="B136" s="26" t="s">
        <v>293</v>
      </c>
      <c r="C136" s="14" t="s">
        <v>175</v>
      </c>
      <c r="D136" s="41" t="s">
        <v>47</v>
      </c>
      <c r="E136" s="41"/>
      <c r="F136" s="41"/>
      <c r="G136" s="91">
        <f>G137</f>
        <v>7405.9</v>
      </c>
      <c r="H136" s="91">
        <f t="shared" si="27"/>
        <v>11443</v>
      </c>
      <c r="I136" s="91">
        <f t="shared" si="27"/>
        <v>11143</v>
      </c>
    </row>
    <row r="137" spans="1:9" s="2" customFormat="1" ht="15" x14ac:dyDescent="0.2">
      <c r="A137" s="22"/>
      <c r="B137" s="24" t="s">
        <v>15</v>
      </c>
      <c r="C137" s="14" t="s">
        <v>175</v>
      </c>
      <c r="D137" s="41" t="s">
        <v>47</v>
      </c>
      <c r="E137" s="41" t="s">
        <v>74</v>
      </c>
      <c r="F137" s="41" t="s">
        <v>83</v>
      </c>
      <c r="G137" s="91">
        <v>7405.9</v>
      </c>
      <c r="H137" s="91">
        <v>11443</v>
      </c>
      <c r="I137" s="91">
        <v>11143</v>
      </c>
    </row>
    <row r="138" spans="1:9" s="2" customFormat="1" ht="15" x14ac:dyDescent="0.2">
      <c r="A138" s="22"/>
      <c r="B138" s="38" t="s">
        <v>73</v>
      </c>
      <c r="C138" s="14" t="s">
        <v>175</v>
      </c>
      <c r="D138" s="45">
        <v>800</v>
      </c>
      <c r="E138" s="41"/>
      <c r="F138" s="41"/>
      <c r="G138" s="91">
        <f t="shared" ref="G138:I139" si="28">G139</f>
        <v>5</v>
      </c>
      <c r="H138" s="91">
        <f t="shared" si="28"/>
        <v>0</v>
      </c>
      <c r="I138" s="91">
        <f t="shared" si="28"/>
        <v>0</v>
      </c>
    </row>
    <row r="139" spans="1:9" s="2" customFormat="1" ht="15" x14ac:dyDescent="0.2">
      <c r="A139" s="22"/>
      <c r="B139" s="37" t="s">
        <v>270</v>
      </c>
      <c r="C139" s="14" t="s">
        <v>175</v>
      </c>
      <c r="D139" s="45">
        <v>850</v>
      </c>
      <c r="E139" s="41"/>
      <c r="F139" s="41"/>
      <c r="G139" s="91">
        <f t="shared" si="28"/>
        <v>5</v>
      </c>
      <c r="H139" s="91">
        <f t="shared" si="28"/>
        <v>0</v>
      </c>
      <c r="I139" s="91">
        <f t="shared" si="28"/>
        <v>0</v>
      </c>
    </row>
    <row r="140" spans="1:9" s="2" customFormat="1" ht="15" x14ac:dyDescent="0.2">
      <c r="A140" s="22"/>
      <c r="B140" s="24" t="s">
        <v>15</v>
      </c>
      <c r="C140" s="14" t="s">
        <v>175</v>
      </c>
      <c r="D140" s="45">
        <v>850</v>
      </c>
      <c r="E140" s="41" t="s">
        <v>74</v>
      </c>
      <c r="F140" s="41" t="s">
        <v>83</v>
      </c>
      <c r="G140" s="91">
        <v>5</v>
      </c>
      <c r="H140" s="91">
        <v>0</v>
      </c>
      <c r="I140" s="91">
        <v>0</v>
      </c>
    </row>
    <row r="141" spans="1:9" s="2" customFormat="1" ht="30" x14ac:dyDescent="0.2">
      <c r="A141" s="22"/>
      <c r="B141" s="38" t="s">
        <v>149</v>
      </c>
      <c r="C141" s="14" t="s">
        <v>176</v>
      </c>
      <c r="D141" s="41"/>
      <c r="E141" s="41"/>
      <c r="F141" s="41"/>
      <c r="G141" s="91">
        <f>G142</f>
        <v>4210.5280000000002</v>
      </c>
      <c r="H141" s="91">
        <f>H11</f>
        <v>0</v>
      </c>
      <c r="I141" s="91">
        <f>I142</f>
        <v>0</v>
      </c>
    </row>
    <row r="142" spans="1:9" s="2" customFormat="1" ht="30" x14ac:dyDescent="0.2">
      <c r="A142" s="22"/>
      <c r="B142" s="24" t="s">
        <v>70</v>
      </c>
      <c r="C142" s="14" t="s">
        <v>176</v>
      </c>
      <c r="D142" s="41" t="s">
        <v>75</v>
      </c>
      <c r="E142" s="41"/>
      <c r="F142" s="41"/>
      <c r="G142" s="91">
        <f>G143</f>
        <v>4210.5280000000002</v>
      </c>
      <c r="H142" s="91">
        <f>H143</f>
        <v>0</v>
      </c>
      <c r="I142" s="91">
        <f>I143</f>
        <v>0</v>
      </c>
    </row>
    <row r="143" spans="1:9" s="2" customFormat="1" ht="30" x14ac:dyDescent="0.2">
      <c r="A143" s="22"/>
      <c r="B143" s="26" t="s">
        <v>293</v>
      </c>
      <c r="C143" s="14" t="s">
        <v>176</v>
      </c>
      <c r="D143" s="41" t="s">
        <v>47</v>
      </c>
      <c r="E143" s="41"/>
      <c r="F143" s="41"/>
      <c r="G143" s="91">
        <f>G144</f>
        <v>4210.5280000000002</v>
      </c>
      <c r="H143" s="91">
        <f>H144</f>
        <v>0</v>
      </c>
      <c r="I143" s="91">
        <f>I144</f>
        <v>0</v>
      </c>
    </row>
    <row r="144" spans="1:9" s="2" customFormat="1" ht="15" x14ac:dyDescent="0.2">
      <c r="A144" s="22"/>
      <c r="B144" s="24" t="s">
        <v>15</v>
      </c>
      <c r="C144" s="14" t="s">
        <v>176</v>
      </c>
      <c r="D144" s="41" t="s">
        <v>47</v>
      </c>
      <c r="E144" s="41" t="s">
        <v>74</v>
      </c>
      <c r="F144" s="41" t="s">
        <v>83</v>
      </c>
      <c r="G144" s="91">
        <v>4210.5280000000002</v>
      </c>
      <c r="H144" s="91">
        <v>0</v>
      </c>
      <c r="I144" s="91">
        <v>0</v>
      </c>
    </row>
    <row r="145" spans="1:11" s="2" customFormat="1" ht="32.25" customHeight="1" x14ac:dyDescent="0.2">
      <c r="A145" s="22"/>
      <c r="B145" s="149" t="s">
        <v>181</v>
      </c>
      <c r="C145" s="60" t="s">
        <v>182</v>
      </c>
      <c r="D145" s="41"/>
      <c r="E145" s="41"/>
      <c r="F145" s="41"/>
      <c r="G145" s="91">
        <f>G146</f>
        <v>530</v>
      </c>
      <c r="H145" s="91">
        <f>H146</f>
        <v>400</v>
      </c>
      <c r="I145" s="91">
        <f>I146</f>
        <v>400</v>
      </c>
    </row>
    <row r="146" spans="1:11" s="2" customFormat="1" ht="17.25" customHeight="1" x14ac:dyDescent="0.2">
      <c r="A146" s="22"/>
      <c r="B146" s="24" t="s">
        <v>142</v>
      </c>
      <c r="C146" s="14" t="s">
        <v>183</v>
      </c>
      <c r="D146" s="41"/>
      <c r="E146" s="41"/>
      <c r="F146" s="41"/>
      <c r="G146" s="91">
        <f t="shared" ref="G146:I148" si="29">G147</f>
        <v>530</v>
      </c>
      <c r="H146" s="91">
        <f t="shared" si="29"/>
        <v>400</v>
      </c>
      <c r="I146" s="91">
        <f t="shared" si="29"/>
        <v>400</v>
      </c>
    </row>
    <row r="147" spans="1:11" s="2" customFormat="1" ht="30" x14ac:dyDescent="0.2">
      <c r="A147" s="22"/>
      <c r="B147" s="24" t="s">
        <v>70</v>
      </c>
      <c r="C147" s="14" t="s">
        <v>183</v>
      </c>
      <c r="D147" s="41" t="s">
        <v>75</v>
      </c>
      <c r="E147" s="41"/>
      <c r="F147" s="41"/>
      <c r="G147" s="91">
        <f t="shared" si="29"/>
        <v>530</v>
      </c>
      <c r="H147" s="91">
        <f t="shared" si="29"/>
        <v>400</v>
      </c>
      <c r="I147" s="91">
        <f t="shared" si="29"/>
        <v>400</v>
      </c>
    </row>
    <row r="148" spans="1:11" s="2" customFormat="1" ht="30" x14ac:dyDescent="0.2">
      <c r="A148" s="22"/>
      <c r="B148" s="26" t="s">
        <v>293</v>
      </c>
      <c r="C148" s="14" t="s">
        <v>183</v>
      </c>
      <c r="D148" s="41" t="s">
        <v>47</v>
      </c>
      <c r="E148" s="41"/>
      <c r="F148" s="41"/>
      <c r="G148" s="91">
        <f t="shared" si="29"/>
        <v>530</v>
      </c>
      <c r="H148" s="91">
        <f t="shared" si="29"/>
        <v>400</v>
      </c>
      <c r="I148" s="91">
        <f t="shared" si="29"/>
        <v>400</v>
      </c>
    </row>
    <row r="149" spans="1:11" s="2" customFormat="1" ht="15" x14ac:dyDescent="0.2">
      <c r="A149" s="22"/>
      <c r="B149" s="24" t="s">
        <v>15</v>
      </c>
      <c r="C149" s="14" t="s">
        <v>183</v>
      </c>
      <c r="D149" s="41" t="s">
        <v>47</v>
      </c>
      <c r="E149" s="41" t="s">
        <v>74</v>
      </c>
      <c r="F149" s="41" t="s">
        <v>83</v>
      </c>
      <c r="G149" s="91">
        <v>530</v>
      </c>
      <c r="H149" s="91">
        <v>400</v>
      </c>
      <c r="I149" s="91">
        <v>400</v>
      </c>
    </row>
    <row r="150" spans="1:11" s="2" customFormat="1" ht="57" x14ac:dyDescent="0.2">
      <c r="A150" s="22"/>
      <c r="B150" s="23" t="s">
        <v>252</v>
      </c>
      <c r="C150" s="61" t="s">
        <v>237</v>
      </c>
      <c r="D150" s="12"/>
      <c r="E150" s="12"/>
      <c r="F150" s="61"/>
      <c r="G150" s="90">
        <f>G152</f>
        <v>582.79100000000005</v>
      </c>
      <c r="H150" s="91">
        <f>H152</f>
        <v>0</v>
      </c>
      <c r="I150" s="91">
        <f>I152</f>
        <v>0</v>
      </c>
    </row>
    <row r="151" spans="1:11" s="2" customFormat="1" ht="15.75" customHeight="1" x14ac:dyDescent="0.2">
      <c r="A151" s="22"/>
      <c r="B151" s="24" t="s">
        <v>151</v>
      </c>
      <c r="C151" s="14" t="s">
        <v>238</v>
      </c>
      <c r="D151" s="14"/>
      <c r="E151" s="14"/>
      <c r="F151" s="14"/>
      <c r="G151" s="90">
        <f>G152</f>
        <v>582.79100000000005</v>
      </c>
      <c r="H151" s="91">
        <f>H152</f>
        <v>0</v>
      </c>
      <c r="I151" s="91">
        <f>I152</f>
        <v>0</v>
      </c>
    </row>
    <row r="152" spans="1:11" s="2" customFormat="1" ht="36" customHeight="1" x14ac:dyDescent="0.2">
      <c r="A152" s="22"/>
      <c r="B152" s="25" t="s">
        <v>228</v>
      </c>
      <c r="C152" s="14" t="s">
        <v>239</v>
      </c>
      <c r="D152" s="14"/>
      <c r="E152" s="14"/>
      <c r="F152" s="14"/>
      <c r="G152" s="91">
        <f t="shared" ref="G152:I155" si="30">G153</f>
        <v>582.79100000000005</v>
      </c>
      <c r="H152" s="91">
        <f t="shared" si="30"/>
        <v>0</v>
      </c>
      <c r="I152" s="91">
        <f t="shared" si="30"/>
        <v>0</v>
      </c>
    </row>
    <row r="153" spans="1:11" s="2" customFormat="1" ht="45" customHeight="1" x14ac:dyDescent="0.2">
      <c r="A153" s="22"/>
      <c r="B153" s="24" t="s">
        <v>240</v>
      </c>
      <c r="C153" s="62" t="s">
        <v>241</v>
      </c>
      <c r="D153" s="14"/>
      <c r="E153" s="14"/>
      <c r="F153" s="62"/>
      <c r="G153" s="91">
        <f t="shared" si="30"/>
        <v>582.79100000000005</v>
      </c>
      <c r="H153" s="91">
        <f t="shared" si="30"/>
        <v>0</v>
      </c>
      <c r="I153" s="91">
        <f t="shared" si="30"/>
        <v>0</v>
      </c>
    </row>
    <row r="154" spans="1:11" s="2" customFormat="1" ht="30.75" customHeight="1" x14ac:dyDescent="0.2">
      <c r="A154" s="22"/>
      <c r="B154" s="24" t="s">
        <v>70</v>
      </c>
      <c r="C154" s="62" t="s">
        <v>241</v>
      </c>
      <c r="D154" s="41" t="s">
        <v>75</v>
      </c>
      <c r="E154" s="41"/>
      <c r="F154" s="41"/>
      <c r="G154" s="91">
        <f t="shared" si="30"/>
        <v>582.79100000000005</v>
      </c>
      <c r="H154" s="91">
        <f t="shared" si="30"/>
        <v>0</v>
      </c>
      <c r="I154" s="91">
        <f t="shared" si="30"/>
        <v>0</v>
      </c>
    </row>
    <row r="155" spans="1:11" s="2" customFormat="1" ht="30" x14ac:dyDescent="0.2">
      <c r="A155" s="22"/>
      <c r="B155" s="26" t="s">
        <v>293</v>
      </c>
      <c r="C155" s="62" t="s">
        <v>241</v>
      </c>
      <c r="D155" s="41" t="s">
        <v>47</v>
      </c>
      <c r="E155" s="41"/>
      <c r="F155" s="41"/>
      <c r="G155" s="91">
        <f t="shared" si="30"/>
        <v>582.79100000000005</v>
      </c>
      <c r="H155" s="91">
        <f t="shared" si="30"/>
        <v>0</v>
      </c>
      <c r="I155" s="91">
        <f t="shared" si="30"/>
        <v>0</v>
      </c>
    </row>
    <row r="156" spans="1:11" s="2" customFormat="1" ht="15" x14ac:dyDescent="0.2">
      <c r="A156" s="22"/>
      <c r="B156" s="24" t="s">
        <v>15</v>
      </c>
      <c r="C156" s="62" t="s">
        <v>241</v>
      </c>
      <c r="D156" s="41" t="s">
        <v>47</v>
      </c>
      <c r="E156" s="41" t="s">
        <v>74</v>
      </c>
      <c r="F156" s="41" t="s">
        <v>83</v>
      </c>
      <c r="G156" s="91">
        <v>582.79100000000005</v>
      </c>
      <c r="H156" s="91">
        <v>0</v>
      </c>
      <c r="I156" s="91">
        <v>0</v>
      </c>
    </row>
    <row r="157" spans="1:11" s="2" customFormat="1" ht="58.5" customHeight="1" x14ac:dyDescent="0.2">
      <c r="A157" s="22"/>
      <c r="B157" s="72" t="s">
        <v>253</v>
      </c>
      <c r="C157" s="59" t="s">
        <v>109</v>
      </c>
      <c r="D157" s="41"/>
      <c r="E157" s="41"/>
      <c r="F157" s="41"/>
      <c r="G157" s="90">
        <f>G158+G164</f>
        <v>75.120260000000002</v>
      </c>
      <c r="H157" s="90">
        <f>H158+H164</f>
        <v>71.738689999999991</v>
      </c>
      <c r="I157" s="90">
        <f>I158+I164</f>
        <v>67.409750000000003</v>
      </c>
      <c r="K157" s="95"/>
    </row>
    <row r="158" spans="1:11" s="2" customFormat="1" ht="21" customHeight="1" x14ac:dyDescent="0.2">
      <c r="A158" s="22"/>
      <c r="B158" s="24" t="s">
        <v>203</v>
      </c>
      <c r="C158" s="60" t="s">
        <v>213</v>
      </c>
      <c r="D158" s="41"/>
      <c r="E158" s="41"/>
      <c r="F158" s="41"/>
      <c r="G158" s="90">
        <f t="shared" ref="G158:I159" si="31">G159</f>
        <v>38.120260000000002</v>
      </c>
      <c r="H158" s="90">
        <f t="shared" si="31"/>
        <v>38.738700000000001</v>
      </c>
      <c r="I158" s="90">
        <f t="shared" si="31"/>
        <v>34.409750000000003</v>
      </c>
    </row>
    <row r="159" spans="1:11" s="2" customFormat="1" ht="18" customHeight="1" x14ac:dyDescent="0.2">
      <c r="A159" s="22"/>
      <c r="B159" s="116" t="s">
        <v>212</v>
      </c>
      <c r="C159" s="60" t="s">
        <v>224</v>
      </c>
      <c r="D159" s="41"/>
      <c r="E159" s="41"/>
      <c r="F159" s="41"/>
      <c r="G159" s="91">
        <f t="shared" si="31"/>
        <v>38.120260000000002</v>
      </c>
      <c r="H159" s="91">
        <f t="shared" si="31"/>
        <v>38.738700000000001</v>
      </c>
      <c r="I159" s="91">
        <f t="shared" si="31"/>
        <v>34.409750000000003</v>
      </c>
    </row>
    <row r="160" spans="1:11" s="2" customFormat="1" ht="15" x14ac:dyDescent="0.2">
      <c r="A160" s="22"/>
      <c r="B160" s="74" t="s">
        <v>108</v>
      </c>
      <c r="C160" s="60" t="s">
        <v>225</v>
      </c>
      <c r="D160" s="41"/>
      <c r="E160" s="41"/>
      <c r="F160" s="41"/>
      <c r="G160" s="91">
        <f t="shared" ref="G160:I161" si="32">G161</f>
        <v>38.120260000000002</v>
      </c>
      <c r="H160" s="91">
        <f t="shared" si="32"/>
        <v>38.738700000000001</v>
      </c>
      <c r="I160" s="91">
        <f t="shared" si="32"/>
        <v>34.409750000000003</v>
      </c>
    </row>
    <row r="161" spans="1:13" s="2" customFormat="1" ht="30" x14ac:dyDescent="0.2">
      <c r="A161" s="22"/>
      <c r="B161" s="24" t="s">
        <v>70</v>
      </c>
      <c r="C161" s="69" t="s">
        <v>225</v>
      </c>
      <c r="D161" s="41" t="s">
        <v>75</v>
      </c>
      <c r="E161" s="41"/>
      <c r="F161" s="41"/>
      <c r="G161" s="91">
        <f t="shared" si="32"/>
        <v>38.120260000000002</v>
      </c>
      <c r="H161" s="91">
        <f t="shared" si="32"/>
        <v>38.738700000000001</v>
      </c>
      <c r="I161" s="91">
        <f t="shared" si="32"/>
        <v>34.409750000000003</v>
      </c>
    </row>
    <row r="162" spans="1:13" s="2" customFormat="1" ht="30" x14ac:dyDescent="0.2">
      <c r="A162" s="22"/>
      <c r="B162" s="26" t="s">
        <v>293</v>
      </c>
      <c r="C162" s="69" t="s">
        <v>225</v>
      </c>
      <c r="D162" s="41" t="s">
        <v>47</v>
      </c>
      <c r="E162" s="41"/>
      <c r="F162" s="41"/>
      <c r="G162" s="91">
        <f>G163</f>
        <v>38.120260000000002</v>
      </c>
      <c r="H162" s="91">
        <f>H163</f>
        <v>38.738700000000001</v>
      </c>
      <c r="I162" s="91">
        <f>I163</f>
        <v>34.409750000000003</v>
      </c>
      <c r="M162" s="2" t="s">
        <v>200</v>
      </c>
    </row>
    <row r="163" spans="1:13" s="2" customFormat="1" ht="15" x14ac:dyDescent="0.2">
      <c r="A163" s="22"/>
      <c r="B163" s="24" t="s">
        <v>15</v>
      </c>
      <c r="C163" s="69" t="s">
        <v>225</v>
      </c>
      <c r="D163" s="41" t="s">
        <v>47</v>
      </c>
      <c r="E163" s="41" t="s">
        <v>74</v>
      </c>
      <c r="F163" s="41" t="s">
        <v>83</v>
      </c>
      <c r="G163" s="91">
        <v>38.120260000000002</v>
      </c>
      <c r="H163" s="91">
        <v>38.738700000000001</v>
      </c>
      <c r="I163" s="91">
        <v>34.409750000000003</v>
      </c>
      <c r="K163" s="95"/>
    </row>
    <row r="164" spans="1:13" s="2" customFormat="1" ht="18" customHeight="1" x14ac:dyDescent="0.2">
      <c r="A164" s="22"/>
      <c r="B164" s="24" t="s">
        <v>151</v>
      </c>
      <c r="C164" s="60" t="s">
        <v>178</v>
      </c>
      <c r="D164" s="41"/>
      <c r="E164" s="41"/>
      <c r="F164" s="41"/>
      <c r="G164" s="91">
        <f t="shared" ref="G164:I165" si="33">G165</f>
        <v>37</v>
      </c>
      <c r="H164" s="91">
        <f t="shared" si="33"/>
        <v>32.999989999999997</v>
      </c>
      <c r="I164" s="91">
        <f t="shared" si="33"/>
        <v>33</v>
      </c>
    </row>
    <row r="165" spans="1:13" s="2" customFormat="1" ht="30" x14ac:dyDescent="0.2">
      <c r="A165" s="22"/>
      <c r="B165" s="25" t="s">
        <v>177</v>
      </c>
      <c r="C165" s="60" t="s">
        <v>179</v>
      </c>
      <c r="D165" s="41"/>
      <c r="E165" s="41"/>
      <c r="F165" s="41"/>
      <c r="G165" s="91">
        <f t="shared" si="33"/>
        <v>37</v>
      </c>
      <c r="H165" s="91">
        <f t="shared" si="33"/>
        <v>32.999989999999997</v>
      </c>
      <c r="I165" s="91">
        <f t="shared" si="33"/>
        <v>33</v>
      </c>
    </row>
    <row r="166" spans="1:13" s="2" customFormat="1" ht="30" x14ac:dyDescent="0.2">
      <c r="A166" s="22"/>
      <c r="B166" s="74" t="s">
        <v>143</v>
      </c>
      <c r="C166" s="69" t="s">
        <v>180</v>
      </c>
      <c r="D166" s="41"/>
      <c r="E166" s="41"/>
      <c r="F166" s="41"/>
      <c r="G166" s="91">
        <f t="shared" ref="G166:I168" si="34">G167</f>
        <v>37</v>
      </c>
      <c r="H166" s="91">
        <f t="shared" si="34"/>
        <v>32.999989999999997</v>
      </c>
      <c r="I166" s="91">
        <f t="shared" si="34"/>
        <v>33</v>
      </c>
    </row>
    <row r="167" spans="1:13" s="2" customFormat="1" ht="30" x14ac:dyDescent="0.2">
      <c r="A167" s="22"/>
      <c r="B167" s="24" t="s">
        <v>70</v>
      </c>
      <c r="C167" s="69" t="s">
        <v>180</v>
      </c>
      <c r="D167" s="41" t="s">
        <v>75</v>
      </c>
      <c r="E167" s="41"/>
      <c r="F167" s="41"/>
      <c r="G167" s="91">
        <f t="shared" si="34"/>
        <v>37</v>
      </c>
      <c r="H167" s="91">
        <f t="shared" si="34"/>
        <v>32.999989999999997</v>
      </c>
      <c r="I167" s="91">
        <f t="shared" si="34"/>
        <v>33</v>
      </c>
    </row>
    <row r="168" spans="1:13" s="2" customFormat="1" ht="30" x14ac:dyDescent="0.2">
      <c r="A168" s="22"/>
      <c r="B168" s="26" t="s">
        <v>293</v>
      </c>
      <c r="C168" s="69" t="s">
        <v>180</v>
      </c>
      <c r="D168" s="41" t="s">
        <v>47</v>
      </c>
      <c r="E168" s="41"/>
      <c r="F168" s="41"/>
      <c r="G168" s="91">
        <f t="shared" si="34"/>
        <v>37</v>
      </c>
      <c r="H168" s="91">
        <f t="shared" si="34"/>
        <v>32.999989999999997</v>
      </c>
      <c r="I168" s="91">
        <f t="shared" si="34"/>
        <v>33</v>
      </c>
    </row>
    <row r="169" spans="1:13" s="2" customFormat="1" ht="15" x14ac:dyDescent="0.2">
      <c r="A169" s="22"/>
      <c r="B169" s="24" t="s">
        <v>15</v>
      </c>
      <c r="C169" s="69" t="s">
        <v>180</v>
      </c>
      <c r="D169" s="41" t="s">
        <v>47</v>
      </c>
      <c r="E169" s="41" t="s">
        <v>74</v>
      </c>
      <c r="F169" s="41" t="s">
        <v>83</v>
      </c>
      <c r="G169" s="91">
        <v>37</v>
      </c>
      <c r="H169" s="91">
        <v>32.999989999999997</v>
      </c>
      <c r="I169" s="91">
        <v>33</v>
      </c>
      <c r="K169" s="95"/>
    </row>
    <row r="170" spans="1:13" s="2" customFormat="1" ht="42.75" customHeight="1" x14ac:dyDescent="0.2">
      <c r="A170" s="22"/>
      <c r="B170" s="70" t="s">
        <v>254</v>
      </c>
      <c r="C170" s="61" t="s">
        <v>120</v>
      </c>
      <c r="D170" s="41"/>
      <c r="E170" s="41"/>
      <c r="F170" s="41"/>
      <c r="G170" s="90">
        <f t="shared" ref="G170:I171" si="35">G171</f>
        <v>2296.6289999999999</v>
      </c>
      <c r="H170" s="90">
        <f t="shared" si="35"/>
        <v>0</v>
      </c>
      <c r="I170" s="90">
        <f t="shared" si="35"/>
        <v>0</v>
      </c>
      <c r="J170" s="75"/>
    </row>
    <row r="171" spans="1:13" s="2" customFormat="1" ht="21" customHeight="1" x14ac:dyDescent="0.2">
      <c r="A171" s="22"/>
      <c r="B171" s="116" t="s">
        <v>203</v>
      </c>
      <c r="C171" s="62" t="s">
        <v>209</v>
      </c>
      <c r="D171" s="41"/>
      <c r="E171" s="41"/>
      <c r="F171" s="41"/>
      <c r="G171" s="91">
        <f t="shared" si="35"/>
        <v>2296.6289999999999</v>
      </c>
      <c r="H171" s="91">
        <f t="shared" si="35"/>
        <v>0</v>
      </c>
      <c r="I171" s="91">
        <f t="shared" si="35"/>
        <v>0</v>
      </c>
      <c r="J171" s="75"/>
    </row>
    <row r="172" spans="1:13" s="2" customFormat="1" ht="48.75" customHeight="1" x14ac:dyDescent="0.2">
      <c r="A172" s="22"/>
      <c r="B172" s="116" t="s">
        <v>208</v>
      </c>
      <c r="C172" s="62" t="s">
        <v>210</v>
      </c>
      <c r="D172" s="41"/>
      <c r="E172" s="41"/>
      <c r="F172" s="41"/>
      <c r="G172" s="91">
        <f>G176+G180</f>
        <v>2296.6289999999999</v>
      </c>
      <c r="H172" s="91">
        <f>H176+H180</f>
        <v>0</v>
      </c>
      <c r="I172" s="91">
        <f>I176+I180</f>
        <v>0</v>
      </c>
    </row>
    <row r="173" spans="1:13" s="2" customFormat="1" ht="31.5" customHeight="1" x14ac:dyDescent="0.2">
      <c r="A173" s="22"/>
      <c r="B173" s="74" t="s">
        <v>119</v>
      </c>
      <c r="C173" s="62" t="s">
        <v>211</v>
      </c>
      <c r="D173" s="41"/>
      <c r="E173" s="41"/>
      <c r="F173" s="41"/>
      <c r="G173" s="91">
        <f t="shared" ref="G173:I175" si="36">G174</f>
        <v>808.60500000000002</v>
      </c>
      <c r="H173" s="91">
        <f t="shared" si="36"/>
        <v>0</v>
      </c>
      <c r="I173" s="91">
        <f t="shared" si="36"/>
        <v>0</v>
      </c>
    </row>
    <row r="174" spans="1:13" s="2" customFormat="1" ht="28.5" customHeight="1" x14ac:dyDescent="0.2">
      <c r="A174" s="22"/>
      <c r="B174" s="24" t="s">
        <v>70</v>
      </c>
      <c r="C174" s="62" t="s">
        <v>211</v>
      </c>
      <c r="D174" s="41" t="s">
        <v>75</v>
      </c>
      <c r="E174" s="41"/>
      <c r="F174" s="41"/>
      <c r="G174" s="91">
        <f t="shared" si="36"/>
        <v>808.60500000000002</v>
      </c>
      <c r="H174" s="91">
        <f t="shared" si="36"/>
        <v>0</v>
      </c>
      <c r="I174" s="91">
        <f t="shared" si="36"/>
        <v>0</v>
      </c>
    </row>
    <row r="175" spans="1:13" s="2" customFormat="1" ht="30.75" customHeight="1" x14ac:dyDescent="0.2">
      <c r="A175" s="22"/>
      <c r="B175" s="26" t="s">
        <v>293</v>
      </c>
      <c r="C175" s="62" t="s">
        <v>211</v>
      </c>
      <c r="D175" s="41" t="s">
        <v>47</v>
      </c>
      <c r="E175" s="41"/>
      <c r="F175" s="41"/>
      <c r="G175" s="91">
        <f t="shared" si="36"/>
        <v>808.60500000000002</v>
      </c>
      <c r="H175" s="91">
        <f t="shared" si="36"/>
        <v>0</v>
      </c>
      <c r="I175" s="91">
        <f t="shared" si="36"/>
        <v>0</v>
      </c>
    </row>
    <row r="176" spans="1:13" s="2" customFormat="1" ht="19.5" customHeight="1" x14ac:dyDescent="0.2">
      <c r="A176" s="22"/>
      <c r="B176" s="24" t="s">
        <v>15</v>
      </c>
      <c r="C176" s="62" t="s">
        <v>211</v>
      </c>
      <c r="D176" s="41" t="s">
        <v>47</v>
      </c>
      <c r="E176" s="41" t="s">
        <v>74</v>
      </c>
      <c r="F176" s="41" t="s">
        <v>83</v>
      </c>
      <c r="G176" s="91">
        <v>808.60500000000002</v>
      </c>
      <c r="H176" s="91">
        <v>0</v>
      </c>
      <c r="I176" s="91">
        <v>0</v>
      </c>
    </row>
    <row r="177" spans="1:16" s="2" customFormat="1" ht="24" customHeight="1" x14ac:dyDescent="0.2">
      <c r="A177" s="22"/>
      <c r="B177" s="74" t="s">
        <v>190</v>
      </c>
      <c r="C177" s="14" t="s">
        <v>229</v>
      </c>
      <c r="D177" s="41"/>
      <c r="E177" s="41"/>
      <c r="F177" s="41"/>
      <c r="G177" s="91">
        <f t="shared" ref="G177:I179" si="37">G178</f>
        <v>1488.0239999999999</v>
      </c>
      <c r="H177" s="91">
        <f t="shared" si="37"/>
        <v>0</v>
      </c>
      <c r="I177" s="91">
        <f t="shared" si="37"/>
        <v>0</v>
      </c>
    </row>
    <row r="178" spans="1:16" s="2" customFormat="1" ht="31.5" customHeight="1" x14ac:dyDescent="0.2">
      <c r="A178" s="22"/>
      <c r="B178" s="24" t="s">
        <v>70</v>
      </c>
      <c r="C178" s="14" t="s">
        <v>229</v>
      </c>
      <c r="D178" s="41" t="s">
        <v>75</v>
      </c>
      <c r="E178" s="41"/>
      <c r="F178" s="41"/>
      <c r="G178" s="91">
        <f t="shared" si="37"/>
        <v>1488.0239999999999</v>
      </c>
      <c r="H178" s="91">
        <f t="shared" si="37"/>
        <v>0</v>
      </c>
      <c r="I178" s="91">
        <f t="shared" si="37"/>
        <v>0</v>
      </c>
    </row>
    <row r="179" spans="1:16" s="2" customFormat="1" ht="30.75" customHeight="1" x14ac:dyDescent="0.2">
      <c r="A179" s="22"/>
      <c r="B179" s="26" t="s">
        <v>293</v>
      </c>
      <c r="C179" s="14" t="s">
        <v>229</v>
      </c>
      <c r="D179" s="41" t="s">
        <v>47</v>
      </c>
      <c r="E179" s="41"/>
      <c r="F179" s="41"/>
      <c r="G179" s="91">
        <f t="shared" si="37"/>
        <v>1488.0239999999999</v>
      </c>
      <c r="H179" s="91">
        <f t="shared" si="37"/>
        <v>0</v>
      </c>
      <c r="I179" s="91">
        <f t="shared" si="37"/>
        <v>0</v>
      </c>
    </row>
    <row r="180" spans="1:16" s="2" customFormat="1" ht="24.75" customHeight="1" x14ac:dyDescent="0.2">
      <c r="A180" s="22"/>
      <c r="B180" s="24" t="s">
        <v>15</v>
      </c>
      <c r="C180" s="14" t="s">
        <v>229</v>
      </c>
      <c r="D180" s="41" t="s">
        <v>47</v>
      </c>
      <c r="E180" s="41" t="s">
        <v>74</v>
      </c>
      <c r="F180" s="41" t="s">
        <v>83</v>
      </c>
      <c r="G180" s="109">
        <v>1488.0239999999999</v>
      </c>
      <c r="H180" s="109">
        <v>0</v>
      </c>
      <c r="I180" s="109">
        <v>0</v>
      </c>
    </row>
    <row r="181" spans="1:16" s="2" customFormat="1" ht="59.25" customHeight="1" x14ac:dyDescent="0.2">
      <c r="A181" s="22"/>
      <c r="B181" s="72" t="s">
        <v>255</v>
      </c>
      <c r="C181" s="61" t="s">
        <v>128</v>
      </c>
      <c r="D181" s="41"/>
      <c r="E181" s="41"/>
      <c r="F181" s="41"/>
      <c r="G181" s="90">
        <f>G189+G182</f>
        <v>16470.580000000002</v>
      </c>
      <c r="H181" s="90">
        <f>H189+H182</f>
        <v>0</v>
      </c>
      <c r="I181" s="90">
        <f>I189+I182</f>
        <v>0</v>
      </c>
    </row>
    <row r="182" spans="1:16" s="2" customFormat="1" ht="18" customHeight="1" x14ac:dyDescent="0.25">
      <c r="A182" s="22"/>
      <c r="B182" s="24" t="s">
        <v>214</v>
      </c>
      <c r="C182" s="62" t="s">
        <v>216</v>
      </c>
      <c r="D182" s="41"/>
      <c r="E182" s="41"/>
      <c r="F182" s="41"/>
      <c r="G182" s="91">
        <f t="shared" ref="G182:I184" si="38">G183</f>
        <v>0</v>
      </c>
      <c r="H182" s="91">
        <f t="shared" si="38"/>
        <v>0</v>
      </c>
      <c r="I182" s="91">
        <f t="shared" si="38"/>
        <v>0</v>
      </c>
      <c r="P182" s="97"/>
    </row>
    <row r="183" spans="1:16" s="2" customFormat="1" ht="35.25" customHeight="1" x14ac:dyDescent="0.25">
      <c r="A183" s="22"/>
      <c r="B183" s="149" t="s">
        <v>215</v>
      </c>
      <c r="C183" s="62" t="s">
        <v>217</v>
      </c>
      <c r="D183" s="41"/>
      <c r="E183" s="41"/>
      <c r="F183" s="41"/>
      <c r="G183" s="91">
        <f t="shared" si="38"/>
        <v>0</v>
      </c>
      <c r="H183" s="91">
        <f t="shared" si="38"/>
        <v>0</v>
      </c>
      <c r="I183" s="91">
        <f t="shared" si="38"/>
        <v>0</v>
      </c>
      <c r="P183" s="97"/>
    </row>
    <row r="184" spans="1:16" s="2" customFormat="1" ht="30" customHeight="1" x14ac:dyDescent="0.25">
      <c r="A184" s="22"/>
      <c r="B184" s="74" t="s">
        <v>144</v>
      </c>
      <c r="C184" s="62" t="s">
        <v>218</v>
      </c>
      <c r="D184" s="41"/>
      <c r="E184" s="41"/>
      <c r="F184" s="41"/>
      <c r="G184" s="91">
        <f t="shared" si="38"/>
        <v>0</v>
      </c>
      <c r="H184" s="91">
        <f t="shared" si="38"/>
        <v>0</v>
      </c>
      <c r="I184" s="91">
        <f t="shared" si="38"/>
        <v>0</v>
      </c>
      <c r="P184" s="97"/>
    </row>
    <row r="185" spans="1:16" s="2" customFormat="1" ht="27.75" customHeight="1" x14ac:dyDescent="0.25">
      <c r="A185" s="22"/>
      <c r="B185" s="24" t="s">
        <v>70</v>
      </c>
      <c r="C185" s="62" t="s">
        <v>218</v>
      </c>
      <c r="D185" s="41" t="s">
        <v>75</v>
      </c>
      <c r="E185" s="41"/>
      <c r="F185" s="41"/>
      <c r="G185" s="91">
        <f t="shared" ref="G185:I186" si="39">G186</f>
        <v>0</v>
      </c>
      <c r="H185" s="91">
        <f t="shared" si="39"/>
        <v>0</v>
      </c>
      <c r="I185" s="91">
        <f t="shared" si="39"/>
        <v>0</v>
      </c>
      <c r="P185" s="97"/>
    </row>
    <row r="186" spans="1:16" s="2" customFormat="1" ht="36" customHeight="1" x14ac:dyDescent="0.25">
      <c r="A186" s="22"/>
      <c r="B186" s="26" t="s">
        <v>293</v>
      </c>
      <c r="C186" s="62" t="s">
        <v>218</v>
      </c>
      <c r="D186" s="41" t="s">
        <v>47</v>
      </c>
      <c r="E186" s="41"/>
      <c r="F186" s="41"/>
      <c r="G186" s="91">
        <f>G187</f>
        <v>0</v>
      </c>
      <c r="H186" s="91">
        <f t="shared" si="39"/>
        <v>0</v>
      </c>
      <c r="I186" s="91">
        <f t="shared" si="39"/>
        <v>0</v>
      </c>
      <c r="P186" s="97"/>
    </row>
    <row r="187" spans="1:16" s="2" customFormat="1" ht="18" customHeight="1" x14ac:dyDescent="0.25">
      <c r="A187" s="22"/>
      <c r="B187" s="24" t="s">
        <v>15</v>
      </c>
      <c r="C187" s="62" t="s">
        <v>218</v>
      </c>
      <c r="D187" s="41" t="s">
        <v>47</v>
      </c>
      <c r="E187" s="41" t="s">
        <v>74</v>
      </c>
      <c r="F187" s="41" t="s">
        <v>83</v>
      </c>
      <c r="G187" s="91">
        <v>0</v>
      </c>
      <c r="H187" s="91">
        <v>0</v>
      </c>
      <c r="I187" s="91">
        <v>0</v>
      </c>
      <c r="P187" s="97"/>
    </row>
    <row r="188" spans="1:16" s="2" customFormat="1" ht="18" customHeight="1" x14ac:dyDescent="0.25">
      <c r="A188" s="22"/>
      <c r="B188" s="74" t="s">
        <v>203</v>
      </c>
      <c r="C188" s="62" t="s">
        <v>220</v>
      </c>
      <c r="D188" s="41"/>
      <c r="E188" s="41"/>
      <c r="F188" s="41"/>
      <c r="G188" s="91">
        <f>G189</f>
        <v>16470.580000000002</v>
      </c>
      <c r="H188" s="91">
        <f>H189</f>
        <v>0</v>
      </c>
      <c r="I188" s="91">
        <f>I189</f>
        <v>0</v>
      </c>
      <c r="P188" s="97"/>
    </row>
    <row r="189" spans="1:16" s="2" customFormat="1" ht="33" customHeight="1" x14ac:dyDescent="0.2">
      <c r="A189" s="22"/>
      <c r="B189" s="116" t="s">
        <v>219</v>
      </c>
      <c r="C189" s="62" t="s">
        <v>226</v>
      </c>
      <c r="D189" s="41"/>
      <c r="E189" s="41"/>
      <c r="F189" s="41"/>
      <c r="G189" s="91">
        <f t="shared" ref="G189:I191" si="40">G190</f>
        <v>16470.580000000002</v>
      </c>
      <c r="H189" s="91">
        <f t="shared" si="40"/>
        <v>0</v>
      </c>
      <c r="I189" s="91">
        <f t="shared" si="40"/>
        <v>0</v>
      </c>
    </row>
    <row r="190" spans="1:16" s="2" customFormat="1" ht="32.25" customHeight="1" x14ac:dyDescent="0.2">
      <c r="A190" s="22"/>
      <c r="B190" s="74" t="s">
        <v>127</v>
      </c>
      <c r="C190" s="62" t="s">
        <v>227</v>
      </c>
      <c r="D190" s="41"/>
      <c r="E190" s="41"/>
      <c r="F190" s="41"/>
      <c r="G190" s="91">
        <f t="shared" si="40"/>
        <v>16470.580000000002</v>
      </c>
      <c r="H190" s="91">
        <f t="shared" si="40"/>
        <v>0</v>
      </c>
      <c r="I190" s="91">
        <f t="shared" si="40"/>
        <v>0</v>
      </c>
    </row>
    <row r="191" spans="1:16" s="2" customFormat="1" ht="34.5" customHeight="1" x14ac:dyDescent="0.2">
      <c r="A191" s="22"/>
      <c r="B191" s="24" t="s">
        <v>70</v>
      </c>
      <c r="C191" s="62" t="s">
        <v>227</v>
      </c>
      <c r="D191" s="41" t="s">
        <v>75</v>
      </c>
      <c r="E191" s="41"/>
      <c r="F191" s="41"/>
      <c r="G191" s="91">
        <f>G192</f>
        <v>16470.580000000002</v>
      </c>
      <c r="H191" s="91">
        <f>H192</f>
        <v>0</v>
      </c>
      <c r="I191" s="91">
        <f t="shared" si="40"/>
        <v>0</v>
      </c>
    </row>
    <row r="192" spans="1:16" s="2" customFormat="1" ht="31.5" customHeight="1" x14ac:dyDescent="0.2">
      <c r="A192" s="22"/>
      <c r="B192" s="26" t="s">
        <v>293</v>
      </c>
      <c r="C192" s="62" t="s">
        <v>227</v>
      </c>
      <c r="D192" s="41" t="s">
        <v>47</v>
      </c>
      <c r="E192" s="41"/>
      <c r="F192" s="41"/>
      <c r="G192" s="91">
        <f>G193</f>
        <v>16470.580000000002</v>
      </c>
      <c r="H192" s="91">
        <f>H193</f>
        <v>0</v>
      </c>
      <c r="I192" s="91">
        <v>0</v>
      </c>
    </row>
    <row r="193" spans="1:10" s="2" customFormat="1" ht="17.25" customHeight="1" thickBot="1" x14ac:dyDescent="0.25">
      <c r="A193" s="22"/>
      <c r="B193" s="24" t="s">
        <v>15</v>
      </c>
      <c r="C193" s="62" t="s">
        <v>227</v>
      </c>
      <c r="D193" s="41" t="s">
        <v>47</v>
      </c>
      <c r="E193" s="41" t="s">
        <v>74</v>
      </c>
      <c r="F193" s="41" t="s">
        <v>83</v>
      </c>
      <c r="G193" s="91">
        <v>16470.580000000002</v>
      </c>
      <c r="H193" s="91">
        <v>0</v>
      </c>
      <c r="I193" s="91">
        <v>0</v>
      </c>
    </row>
    <row r="194" spans="1:10" s="2" customFormat="1" ht="24.75" customHeight="1" thickBot="1" x14ac:dyDescent="0.25">
      <c r="A194" s="55">
        <v>2</v>
      </c>
      <c r="B194" s="150" t="s">
        <v>54</v>
      </c>
      <c r="C194" s="33"/>
      <c r="D194" s="42"/>
      <c r="E194" s="43"/>
      <c r="F194" s="43"/>
      <c r="G194" s="89">
        <f>G195+G241+G256</f>
        <v>38718.261209999997</v>
      </c>
      <c r="H194" s="89">
        <f>H195+H241+H256</f>
        <v>36410.413</v>
      </c>
      <c r="I194" s="89">
        <f>I195+I241+I256</f>
        <v>36126.212999999996</v>
      </c>
    </row>
    <row r="195" spans="1:10" s="2" customFormat="1" ht="57" x14ac:dyDescent="0.2">
      <c r="A195" s="13"/>
      <c r="B195" s="130" t="s">
        <v>291</v>
      </c>
      <c r="C195" s="20" t="s">
        <v>20</v>
      </c>
      <c r="D195" s="44"/>
      <c r="E195" s="41"/>
      <c r="F195" s="41"/>
      <c r="G195" s="90">
        <f>G205+G235+G196</f>
        <v>28349.025000000001</v>
      </c>
      <c r="H195" s="90">
        <f>H205+H235+H196</f>
        <v>27010.786</v>
      </c>
      <c r="I195" s="90">
        <f>I205+I235+I196</f>
        <v>27010.786</v>
      </c>
    </row>
    <row r="196" spans="1:10" s="2" customFormat="1" ht="30" x14ac:dyDescent="0.2">
      <c r="A196" s="13"/>
      <c r="B196" s="151" t="s">
        <v>134</v>
      </c>
      <c r="C196" s="87" t="s">
        <v>135</v>
      </c>
      <c r="D196" s="84"/>
      <c r="E196" s="84"/>
      <c r="F196" s="84"/>
      <c r="G196" s="92">
        <f t="shared" ref="G196:I198" si="41">G197</f>
        <v>2965.4630000000002</v>
      </c>
      <c r="H196" s="92">
        <f t="shared" si="41"/>
        <v>2965.4630000000002</v>
      </c>
      <c r="I196" s="92">
        <f t="shared" si="41"/>
        <v>2965.4630000000002</v>
      </c>
    </row>
    <row r="197" spans="1:10" s="2" customFormat="1" ht="15" x14ac:dyDescent="0.2">
      <c r="A197" s="13"/>
      <c r="B197" s="152" t="s">
        <v>136</v>
      </c>
      <c r="C197" s="93" t="s">
        <v>137</v>
      </c>
      <c r="D197" s="85"/>
      <c r="E197" s="85"/>
      <c r="F197" s="85"/>
      <c r="G197" s="94">
        <f t="shared" si="41"/>
        <v>2965.4630000000002</v>
      </c>
      <c r="H197" s="94">
        <f t="shared" si="41"/>
        <v>2965.4630000000002</v>
      </c>
      <c r="I197" s="94">
        <f t="shared" si="41"/>
        <v>2965.4630000000002</v>
      </c>
    </row>
    <row r="198" spans="1:10" s="2" customFormat="1" ht="15.75" customHeight="1" x14ac:dyDescent="0.2">
      <c r="A198" s="13"/>
      <c r="B198" s="153" t="s">
        <v>134</v>
      </c>
      <c r="C198" s="93" t="s">
        <v>138</v>
      </c>
      <c r="D198" s="93"/>
      <c r="E198" s="93"/>
      <c r="F198" s="93"/>
      <c r="G198" s="94">
        <f t="shared" si="41"/>
        <v>2965.4630000000002</v>
      </c>
      <c r="H198" s="94">
        <f t="shared" si="41"/>
        <v>2965.4630000000002</v>
      </c>
      <c r="I198" s="94">
        <f t="shared" si="41"/>
        <v>2965.4630000000002</v>
      </c>
    </row>
    <row r="199" spans="1:10" s="2" customFormat="1" ht="39" customHeight="1" x14ac:dyDescent="0.2">
      <c r="A199" s="13"/>
      <c r="B199" s="154" t="s">
        <v>292</v>
      </c>
      <c r="C199" s="136" t="s">
        <v>138</v>
      </c>
      <c r="D199" s="136">
        <v>100</v>
      </c>
      <c r="E199" s="136"/>
      <c r="F199" s="136"/>
      <c r="G199" s="137">
        <f>G203</f>
        <v>2965.4630000000002</v>
      </c>
      <c r="H199" s="137">
        <f>H203</f>
        <v>2965.4630000000002</v>
      </c>
      <c r="I199" s="137">
        <f>I203</f>
        <v>2965.4630000000002</v>
      </c>
    </row>
    <row r="200" spans="1:10" s="2" customFormat="1" x14ac:dyDescent="0.2">
      <c r="A200" s="13"/>
      <c r="B200" s="155"/>
      <c r="C200" s="136"/>
      <c r="D200" s="136"/>
      <c r="E200" s="136"/>
      <c r="F200" s="136"/>
      <c r="G200" s="137"/>
      <c r="H200" s="137"/>
      <c r="I200" s="137"/>
    </row>
    <row r="201" spans="1:10" s="2" customFormat="1" x14ac:dyDescent="0.2">
      <c r="A201" s="13"/>
      <c r="B201" s="155"/>
      <c r="C201" s="136"/>
      <c r="D201" s="136"/>
      <c r="E201" s="136"/>
      <c r="F201" s="136"/>
      <c r="G201" s="137"/>
      <c r="H201" s="137"/>
      <c r="I201" s="137"/>
    </row>
    <row r="202" spans="1:10" s="2" customFormat="1" ht="8.25" customHeight="1" x14ac:dyDescent="0.2">
      <c r="A202" s="13"/>
      <c r="B202" s="155"/>
      <c r="C202" s="136"/>
      <c r="D202" s="136"/>
      <c r="E202" s="136"/>
      <c r="F202" s="136"/>
      <c r="G202" s="137"/>
      <c r="H202" s="137"/>
      <c r="I202" s="137"/>
      <c r="J202" s="86"/>
    </row>
    <row r="203" spans="1:10" s="2" customFormat="1" ht="30" x14ac:dyDescent="0.2">
      <c r="A203" s="13"/>
      <c r="B203" s="156" t="s">
        <v>46</v>
      </c>
      <c r="C203" s="93" t="s">
        <v>138</v>
      </c>
      <c r="D203" s="93">
        <v>120</v>
      </c>
      <c r="E203" s="93"/>
      <c r="F203" s="93"/>
      <c r="G203" s="94">
        <f>G204</f>
        <v>2965.4630000000002</v>
      </c>
      <c r="H203" s="94">
        <f>H204</f>
        <v>2965.4630000000002</v>
      </c>
      <c r="I203" s="94">
        <f>I204</f>
        <v>2965.4630000000002</v>
      </c>
    </row>
    <row r="204" spans="1:10" s="2" customFormat="1" ht="30" x14ac:dyDescent="0.2">
      <c r="A204" s="13"/>
      <c r="B204" s="153" t="s">
        <v>139</v>
      </c>
      <c r="C204" s="93" t="s">
        <v>138</v>
      </c>
      <c r="D204" s="93">
        <v>120</v>
      </c>
      <c r="E204" s="41" t="s">
        <v>81</v>
      </c>
      <c r="F204" s="41" t="s">
        <v>85</v>
      </c>
      <c r="G204" s="94">
        <v>2965.4630000000002</v>
      </c>
      <c r="H204" s="94">
        <v>2965.4630000000002</v>
      </c>
      <c r="I204" s="94">
        <v>2965.4630000000002</v>
      </c>
    </row>
    <row r="205" spans="1:10" s="2" customFormat="1" ht="60" x14ac:dyDescent="0.2">
      <c r="A205" s="13"/>
      <c r="B205" s="48" t="s">
        <v>256</v>
      </c>
      <c r="C205" s="12" t="s">
        <v>28</v>
      </c>
      <c r="D205" s="41"/>
      <c r="E205" s="41"/>
      <c r="F205" s="41"/>
      <c r="G205" s="90">
        <f>G206</f>
        <v>23744.685000000001</v>
      </c>
      <c r="H205" s="90">
        <f>H206</f>
        <v>21313.085999999999</v>
      </c>
      <c r="I205" s="90">
        <f>I206</f>
        <v>21313.085999999999</v>
      </c>
    </row>
    <row r="206" spans="1:10" s="2" customFormat="1" ht="19.5" customHeight="1" x14ac:dyDescent="0.2">
      <c r="A206" s="13"/>
      <c r="B206" s="25" t="s">
        <v>27</v>
      </c>
      <c r="C206" s="14" t="s">
        <v>29</v>
      </c>
      <c r="D206" s="41"/>
      <c r="E206" s="41"/>
      <c r="F206" s="41"/>
      <c r="G206" s="91">
        <f>G207+G220+G224+G228+G231</f>
        <v>23744.685000000001</v>
      </c>
      <c r="H206" s="91">
        <f>H207+H220+H224+H228+H231</f>
        <v>21313.085999999999</v>
      </c>
      <c r="I206" s="91">
        <f>I207+I220+I224+I228+I231</f>
        <v>21313.085999999999</v>
      </c>
    </row>
    <row r="207" spans="1:10" s="2" customFormat="1" ht="25.5" customHeight="1" x14ac:dyDescent="0.2">
      <c r="A207" s="13"/>
      <c r="B207" s="26" t="s">
        <v>61</v>
      </c>
      <c r="C207" s="11" t="s">
        <v>35</v>
      </c>
      <c r="D207" s="45"/>
      <c r="E207" s="41"/>
      <c r="F207" s="41"/>
      <c r="G207" s="91">
        <f>G213+G209+G218</f>
        <v>22679.364000000001</v>
      </c>
      <c r="H207" s="91">
        <f>H213+H209+H218</f>
        <v>21309.565999999999</v>
      </c>
      <c r="I207" s="91">
        <f>I213+I209+I218</f>
        <v>21309.565999999999</v>
      </c>
    </row>
    <row r="208" spans="1:10" s="2" customFormat="1" ht="60" x14ac:dyDescent="0.2">
      <c r="A208" s="13"/>
      <c r="B208" s="26" t="s">
        <v>79</v>
      </c>
      <c r="C208" s="11" t="s">
        <v>35</v>
      </c>
      <c r="D208" s="45">
        <v>100</v>
      </c>
      <c r="E208" s="41"/>
      <c r="F208" s="41"/>
      <c r="G208" s="91">
        <f>G209</f>
        <v>19585.364000000001</v>
      </c>
      <c r="H208" s="91">
        <f>H209</f>
        <v>18215.565999999999</v>
      </c>
      <c r="I208" s="91">
        <f>I209</f>
        <v>18215.565999999999</v>
      </c>
    </row>
    <row r="209" spans="1:9" s="2" customFormat="1" ht="30" x14ac:dyDescent="0.25">
      <c r="A209" s="13"/>
      <c r="B209" s="29" t="s">
        <v>46</v>
      </c>
      <c r="C209" s="11" t="s">
        <v>35</v>
      </c>
      <c r="D209" s="45">
        <v>120</v>
      </c>
      <c r="E209" s="41"/>
      <c r="F209" s="41"/>
      <c r="G209" s="91">
        <f>G210+G211</f>
        <v>19585.364000000001</v>
      </c>
      <c r="H209" s="91">
        <f>H210+H211</f>
        <v>18215.565999999999</v>
      </c>
      <c r="I209" s="91">
        <f>I210+I211</f>
        <v>18215.565999999999</v>
      </c>
    </row>
    <row r="210" spans="1:9" s="2" customFormat="1" ht="45" x14ac:dyDescent="0.2">
      <c r="A210" s="13"/>
      <c r="B210" s="24" t="s">
        <v>6</v>
      </c>
      <c r="C210" s="11" t="s">
        <v>35</v>
      </c>
      <c r="D210" s="45">
        <v>120</v>
      </c>
      <c r="E210" s="41" t="s">
        <v>81</v>
      </c>
      <c r="F210" s="41" t="s">
        <v>83</v>
      </c>
      <c r="G210" s="91">
        <v>672.80600000000004</v>
      </c>
      <c r="H210" s="91">
        <v>631.40499999999997</v>
      </c>
      <c r="I210" s="91">
        <v>631.40499999999997</v>
      </c>
    </row>
    <row r="211" spans="1:9" ht="45" x14ac:dyDescent="0.2">
      <c r="A211" s="13"/>
      <c r="B211" s="24" t="s">
        <v>230</v>
      </c>
      <c r="C211" s="11" t="s">
        <v>35</v>
      </c>
      <c r="D211" s="45">
        <v>120</v>
      </c>
      <c r="E211" s="41" t="s">
        <v>81</v>
      </c>
      <c r="F211" s="41" t="s">
        <v>82</v>
      </c>
      <c r="G211" s="91">
        <v>18912.558000000001</v>
      </c>
      <c r="H211" s="91">
        <v>17584.161</v>
      </c>
      <c r="I211" s="91">
        <v>17584.161</v>
      </c>
    </row>
    <row r="212" spans="1:9" s="2" customFormat="1" ht="30" x14ac:dyDescent="0.2">
      <c r="A212" s="13"/>
      <c r="B212" s="24" t="s">
        <v>70</v>
      </c>
      <c r="C212" s="11" t="s">
        <v>35</v>
      </c>
      <c r="D212" s="45">
        <v>200</v>
      </c>
      <c r="E212" s="41"/>
      <c r="F212" s="41"/>
      <c r="G212" s="91">
        <f>G213</f>
        <v>3054</v>
      </c>
      <c r="H212" s="91">
        <f>H213</f>
        <v>3054</v>
      </c>
      <c r="I212" s="91">
        <f>I213</f>
        <v>3054</v>
      </c>
    </row>
    <row r="213" spans="1:9" s="2" customFormat="1" ht="30" x14ac:dyDescent="0.2">
      <c r="A213" s="13"/>
      <c r="B213" s="26" t="s">
        <v>293</v>
      </c>
      <c r="C213" s="11" t="s">
        <v>35</v>
      </c>
      <c r="D213" s="45">
        <v>240</v>
      </c>
      <c r="E213" s="41"/>
      <c r="F213" s="41"/>
      <c r="G213" s="91">
        <f>G214+G215</f>
        <v>3054</v>
      </c>
      <c r="H213" s="91">
        <f>H214+H215</f>
        <v>3054</v>
      </c>
      <c r="I213" s="91">
        <f>I214+I215</f>
        <v>3054</v>
      </c>
    </row>
    <row r="214" spans="1:9" s="2" customFormat="1" ht="42.75" customHeight="1" x14ac:dyDescent="0.2">
      <c r="A214" s="13"/>
      <c r="B214" s="24" t="s">
        <v>6</v>
      </c>
      <c r="C214" s="11" t="s">
        <v>35</v>
      </c>
      <c r="D214" s="45">
        <v>240</v>
      </c>
      <c r="E214" s="41" t="s">
        <v>81</v>
      </c>
      <c r="F214" s="41" t="s">
        <v>83</v>
      </c>
      <c r="G214" s="91">
        <v>610</v>
      </c>
      <c r="H214" s="91">
        <v>610</v>
      </c>
      <c r="I214" s="91">
        <v>610</v>
      </c>
    </row>
    <row r="215" spans="1:9" ht="45" x14ac:dyDescent="0.2">
      <c r="A215" s="13"/>
      <c r="B215" s="24" t="s">
        <v>230</v>
      </c>
      <c r="C215" s="11" t="s">
        <v>35</v>
      </c>
      <c r="D215" s="45">
        <v>240</v>
      </c>
      <c r="E215" s="41" t="s">
        <v>81</v>
      </c>
      <c r="F215" s="41" t="s">
        <v>82</v>
      </c>
      <c r="G215" s="91">
        <v>2444</v>
      </c>
      <c r="H215" s="91">
        <v>2444</v>
      </c>
      <c r="I215" s="91">
        <v>2444</v>
      </c>
    </row>
    <row r="216" spans="1:9" ht="15" x14ac:dyDescent="0.2">
      <c r="A216" s="13"/>
      <c r="B216" s="38" t="s">
        <v>73</v>
      </c>
      <c r="C216" s="11" t="s">
        <v>35</v>
      </c>
      <c r="D216" s="45">
        <v>800</v>
      </c>
      <c r="E216" s="41"/>
      <c r="F216" s="41"/>
      <c r="G216" s="91">
        <f t="shared" ref="G216:I217" si="42">G217</f>
        <v>40</v>
      </c>
      <c r="H216" s="91">
        <f t="shared" si="42"/>
        <v>40</v>
      </c>
      <c r="I216" s="91">
        <f t="shared" si="42"/>
        <v>40</v>
      </c>
    </row>
    <row r="217" spans="1:9" ht="15" x14ac:dyDescent="0.2">
      <c r="A217" s="13"/>
      <c r="B217" s="37" t="s">
        <v>270</v>
      </c>
      <c r="C217" s="11" t="s">
        <v>35</v>
      </c>
      <c r="D217" s="45">
        <v>850</v>
      </c>
      <c r="E217" s="41"/>
      <c r="F217" s="41"/>
      <c r="G217" s="91">
        <f t="shared" si="42"/>
        <v>40</v>
      </c>
      <c r="H217" s="91">
        <f t="shared" si="42"/>
        <v>40</v>
      </c>
      <c r="I217" s="91">
        <f t="shared" si="42"/>
        <v>40</v>
      </c>
    </row>
    <row r="218" spans="1:9" ht="45" x14ac:dyDescent="0.2">
      <c r="A218" s="13"/>
      <c r="B218" s="24" t="s">
        <v>230</v>
      </c>
      <c r="C218" s="11" t="s">
        <v>35</v>
      </c>
      <c r="D218" s="45">
        <v>850</v>
      </c>
      <c r="E218" s="41" t="s">
        <v>81</v>
      </c>
      <c r="F218" s="41" t="s">
        <v>82</v>
      </c>
      <c r="G218" s="91">
        <v>40</v>
      </c>
      <c r="H218" s="91">
        <v>40</v>
      </c>
      <c r="I218" s="91">
        <v>40</v>
      </c>
    </row>
    <row r="219" spans="1:9" ht="52.5" customHeight="1" x14ac:dyDescent="0.2">
      <c r="A219" s="13"/>
      <c r="B219" s="32" t="s">
        <v>297</v>
      </c>
      <c r="C219" s="14" t="s">
        <v>130</v>
      </c>
      <c r="D219" s="45"/>
      <c r="E219" s="41"/>
      <c r="F219" s="41"/>
      <c r="G219" s="91">
        <f>G220</f>
        <v>97.41</v>
      </c>
      <c r="H219" s="91">
        <f>H220</f>
        <v>0</v>
      </c>
      <c r="I219" s="91">
        <f>I220</f>
        <v>0</v>
      </c>
    </row>
    <row r="220" spans="1:9" ht="15" x14ac:dyDescent="0.2">
      <c r="A220" s="13"/>
      <c r="B220" s="24" t="s">
        <v>272</v>
      </c>
      <c r="C220" s="14" t="s">
        <v>130</v>
      </c>
      <c r="D220" s="45">
        <v>500</v>
      </c>
      <c r="E220" s="41"/>
      <c r="F220" s="41"/>
      <c r="G220" s="91">
        <f t="shared" ref="G220:I221" si="43">G221</f>
        <v>97.41</v>
      </c>
      <c r="H220" s="91">
        <f t="shared" si="43"/>
        <v>0</v>
      </c>
      <c r="I220" s="91">
        <f t="shared" si="43"/>
        <v>0</v>
      </c>
    </row>
    <row r="221" spans="1:9" ht="17.25" customHeight="1" x14ac:dyDescent="0.2">
      <c r="A221" s="13"/>
      <c r="B221" s="32" t="s">
        <v>273</v>
      </c>
      <c r="C221" s="14" t="s">
        <v>130</v>
      </c>
      <c r="D221" s="41" t="s">
        <v>7</v>
      </c>
      <c r="E221" s="41"/>
      <c r="F221" s="41"/>
      <c r="G221" s="91">
        <f t="shared" si="43"/>
        <v>97.41</v>
      </c>
      <c r="H221" s="91">
        <f t="shared" si="43"/>
        <v>0</v>
      </c>
      <c r="I221" s="91">
        <f t="shared" si="43"/>
        <v>0</v>
      </c>
    </row>
    <row r="222" spans="1:9" ht="45" x14ac:dyDescent="0.2">
      <c r="A222" s="13"/>
      <c r="B222" s="24" t="s">
        <v>230</v>
      </c>
      <c r="C222" s="14" t="s">
        <v>130</v>
      </c>
      <c r="D222" s="41" t="s">
        <v>7</v>
      </c>
      <c r="E222" s="41" t="s">
        <v>81</v>
      </c>
      <c r="F222" s="41" t="s">
        <v>82</v>
      </c>
      <c r="G222" s="91">
        <v>97.41</v>
      </c>
      <c r="H222" s="91">
        <v>0</v>
      </c>
      <c r="I222" s="91">
        <v>0</v>
      </c>
    </row>
    <row r="223" spans="1:9" ht="45" x14ac:dyDescent="0.2">
      <c r="A223" s="13"/>
      <c r="B223" s="31" t="s">
        <v>295</v>
      </c>
      <c r="C223" s="14" t="s">
        <v>36</v>
      </c>
      <c r="D223" s="41"/>
      <c r="E223" s="41"/>
      <c r="F223" s="41"/>
      <c r="G223" s="91">
        <f>G224</f>
        <v>441.7</v>
      </c>
      <c r="H223" s="91">
        <f>H224</f>
        <v>0</v>
      </c>
      <c r="I223" s="91">
        <f>I224</f>
        <v>0</v>
      </c>
    </row>
    <row r="224" spans="1:9" ht="15" x14ac:dyDescent="0.2">
      <c r="A224" s="13"/>
      <c r="B224" s="24" t="s">
        <v>272</v>
      </c>
      <c r="C224" s="14" t="s">
        <v>36</v>
      </c>
      <c r="D224" s="41" t="s">
        <v>92</v>
      </c>
      <c r="E224" s="41"/>
      <c r="F224" s="41"/>
      <c r="G224" s="91">
        <f t="shared" ref="G224:I225" si="44">G225</f>
        <v>441.7</v>
      </c>
      <c r="H224" s="91">
        <f t="shared" si="44"/>
        <v>0</v>
      </c>
      <c r="I224" s="91">
        <f t="shared" si="44"/>
        <v>0</v>
      </c>
    </row>
    <row r="225" spans="1:12" ht="15" customHeight="1" x14ac:dyDescent="0.2">
      <c r="A225" s="13"/>
      <c r="B225" s="32" t="s">
        <v>273</v>
      </c>
      <c r="C225" s="14" t="s">
        <v>36</v>
      </c>
      <c r="D225" s="41" t="s">
        <v>7</v>
      </c>
      <c r="E225" s="41"/>
      <c r="F225" s="41"/>
      <c r="G225" s="91">
        <f t="shared" si="44"/>
        <v>441.7</v>
      </c>
      <c r="H225" s="91">
        <f t="shared" si="44"/>
        <v>0</v>
      </c>
      <c r="I225" s="91">
        <f t="shared" si="44"/>
        <v>0</v>
      </c>
      <c r="L225" s="1" t="s">
        <v>5</v>
      </c>
    </row>
    <row r="226" spans="1:12" ht="45" x14ac:dyDescent="0.2">
      <c r="A226" s="13"/>
      <c r="B226" s="24" t="s">
        <v>230</v>
      </c>
      <c r="C226" s="14" t="s">
        <v>36</v>
      </c>
      <c r="D226" s="41" t="s">
        <v>7</v>
      </c>
      <c r="E226" s="41" t="s">
        <v>81</v>
      </c>
      <c r="F226" s="41" t="s">
        <v>82</v>
      </c>
      <c r="G226" s="91">
        <v>441.7</v>
      </c>
      <c r="H226" s="91">
        <v>0</v>
      </c>
      <c r="I226" s="91">
        <v>0</v>
      </c>
    </row>
    <row r="227" spans="1:12" ht="51.75" customHeight="1" x14ac:dyDescent="0.2">
      <c r="A227" s="13"/>
      <c r="B227" s="31" t="s">
        <v>63</v>
      </c>
      <c r="C227" s="14" t="s">
        <v>40</v>
      </c>
      <c r="D227" s="41"/>
      <c r="E227" s="41"/>
      <c r="F227" s="41"/>
      <c r="G227" s="91">
        <f t="shared" ref="G227:I229" si="45">G228</f>
        <v>522.69100000000003</v>
      </c>
      <c r="H227" s="91">
        <f t="shared" si="45"/>
        <v>0</v>
      </c>
      <c r="I227" s="91">
        <f t="shared" si="45"/>
        <v>0</v>
      </c>
    </row>
    <row r="228" spans="1:12" ht="15" x14ac:dyDescent="0.2">
      <c r="A228" s="13"/>
      <c r="B228" s="24" t="s">
        <v>272</v>
      </c>
      <c r="C228" s="14" t="s">
        <v>40</v>
      </c>
      <c r="D228" s="41" t="s">
        <v>92</v>
      </c>
      <c r="E228" s="41"/>
      <c r="F228" s="41"/>
      <c r="G228" s="91">
        <f t="shared" si="45"/>
        <v>522.69100000000003</v>
      </c>
      <c r="H228" s="91">
        <f t="shared" si="45"/>
        <v>0</v>
      </c>
      <c r="I228" s="91">
        <f t="shared" si="45"/>
        <v>0</v>
      </c>
    </row>
    <row r="229" spans="1:12" ht="15" x14ac:dyDescent="0.2">
      <c r="A229" s="13"/>
      <c r="B229" s="30" t="s">
        <v>55</v>
      </c>
      <c r="C229" s="14" t="s">
        <v>40</v>
      </c>
      <c r="D229" s="41" t="s">
        <v>7</v>
      </c>
      <c r="E229" s="41"/>
      <c r="F229" s="41"/>
      <c r="G229" s="91">
        <f t="shared" si="45"/>
        <v>522.69100000000003</v>
      </c>
      <c r="H229" s="91">
        <f t="shared" si="45"/>
        <v>0</v>
      </c>
      <c r="I229" s="91">
        <f t="shared" si="45"/>
        <v>0</v>
      </c>
    </row>
    <row r="230" spans="1:12" ht="45" x14ac:dyDescent="0.2">
      <c r="A230" s="13"/>
      <c r="B230" s="30" t="s">
        <v>93</v>
      </c>
      <c r="C230" s="14" t="s">
        <v>40</v>
      </c>
      <c r="D230" s="41" t="s">
        <v>7</v>
      </c>
      <c r="E230" s="41" t="s">
        <v>81</v>
      </c>
      <c r="F230" s="41" t="s">
        <v>87</v>
      </c>
      <c r="G230" s="91">
        <v>522.69100000000003</v>
      </c>
      <c r="H230" s="91">
        <v>0</v>
      </c>
      <c r="I230" s="91">
        <v>0</v>
      </c>
    </row>
    <row r="231" spans="1:12" ht="76.5" customHeight="1" x14ac:dyDescent="0.2">
      <c r="A231" s="13"/>
      <c r="B231" s="49" t="s">
        <v>64</v>
      </c>
      <c r="C231" s="12" t="s">
        <v>42</v>
      </c>
      <c r="D231" s="41"/>
      <c r="E231" s="41"/>
      <c r="F231" s="41"/>
      <c r="G231" s="90">
        <f t="shared" ref="G231:I232" si="46">G232</f>
        <v>3.52</v>
      </c>
      <c r="H231" s="90">
        <f t="shared" si="46"/>
        <v>3.52</v>
      </c>
      <c r="I231" s="90">
        <f t="shared" si="46"/>
        <v>3.52</v>
      </c>
    </row>
    <row r="232" spans="1:12" ht="30" x14ac:dyDescent="0.2">
      <c r="A232" s="13"/>
      <c r="B232" s="24" t="s">
        <v>70</v>
      </c>
      <c r="C232" s="14" t="s">
        <v>42</v>
      </c>
      <c r="D232" s="41" t="s">
        <v>75</v>
      </c>
      <c r="E232" s="41"/>
      <c r="F232" s="41"/>
      <c r="G232" s="91">
        <f t="shared" si="46"/>
        <v>3.52</v>
      </c>
      <c r="H232" s="91">
        <f t="shared" si="46"/>
        <v>3.52</v>
      </c>
      <c r="I232" s="91">
        <f t="shared" si="46"/>
        <v>3.52</v>
      </c>
    </row>
    <row r="233" spans="1:12" ht="30" x14ac:dyDescent="0.2">
      <c r="A233" s="13"/>
      <c r="B233" s="26" t="s">
        <v>293</v>
      </c>
      <c r="C233" s="14" t="s">
        <v>42</v>
      </c>
      <c r="D233" s="41" t="s">
        <v>47</v>
      </c>
      <c r="E233" s="41"/>
      <c r="F233" s="41"/>
      <c r="G233" s="91">
        <f>G234</f>
        <v>3.52</v>
      </c>
      <c r="H233" s="91">
        <f>H234</f>
        <v>3.52</v>
      </c>
      <c r="I233" s="91">
        <f>I234</f>
        <v>3.52</v>
      </c>
    </row>
    <row r="234" spans="1:12" ht="30" x14ac:dyDescent="0.2">
      <c r="A234" s="13"/>
      <c r="B234" s="26" t="s">
        <v>132</v>
      </c>
      <c r="C234" s="14" t="s">
        <v>42</v>
      </c>
      <c r="D234" s="41" t="s">
        <v>47</v>
      </c>
      <c r="E234" s="41" t="s">
        <v>83</v>
      </c>
      <c r="F234" s="41" t="s">
        <v>94</v>
      </c>
      <c r="G234" s="91">
        <v>3.52</v>
      </c>
      <c r="H234" s="91">
        <v>3.52</v>
      </c>
      <c r="I234" s="91">
        <v>3.52</v>
      </c>
    </row>
    <row r="235" spans="1:12" ht="75.75" customHeight="1" x14ac:dyDescent="0.2">
      <c r="A235" s="13"/>
      <c r="B235" s="48" t="s">
        <v>49</v>
      </c>
      <c r="C235" s="12" t="s">
        <v>37</v>
      </c>
      <c r="D235" s="41"/>
      <c r="E235" s="41"/>
      <c r="F235" s="41"/>
      <c r="G235" s="90">
        <f t="shared" ref="G235:I239" si="47">G236</f>
        <v>1638.877</v>
      </c>
      <c r="H235" s="90">
        <f t="shared" si="47"/>
        <v>2732.2370000000001</v>
      </c>
      <c r="I235" s="90">
        <f t="shared" si="47"/>
        <v>2732.2370000000001</v>
      </c>
    </row>
    <row r="236" spans="1:12" ht="15" x14ac:dyDescent="0.2">
      <c r="A236" s="13"/>
      <c r="B236" s="25" t="s">
        <v>27</v>
      </c>
      <c r="C236" s="14" t="s">
        <v>38</v>
      </c>
      <c r="D236" s="41"/>
      <c r="E236" s="41"/>
      <c r="F236" s="41"/>
      <c r="G236" s="91">
        <f t="shared" si="47"/>
        <v>1638.877</v>
      </c>
      <c r="H236" s="91">
        <f t="shared" si="47"/>
        <v>2732.2370000000001</v>
      </c>
      <c r="I236" s="91">
        <f t="shared" si="47"/>
        <v>2732.2370000000001</v>
      </c>
    </row>
    <row r="237" spans="1:12" ht="45" x14ac:dyDescent="0.2">
      <c r="A237" s="13"/>
      <c r="B237" s="24" t="s">
        <v>62</v>
      </c>
      <c r="C237" s="11" t="s">
        <v>39</v>
      </c>
      <c r="D237" s="45"/>
      <c r="E237" s="41"/>
      <c r="F237" s="41"/>
      <c r="G237" s="91">
        <f t="shared" si="47"/>
        <v>1638.877</v>
      </c>
      <c r="H237" s="91">
        <f t="shared" si="47"/>
        <v>2732.2370000000001</v>
      </c>
      <c r="I237" s="91">
        <f t="shared" si="47"/>
        <v>2732.2370000000001</v>
      </c>
    </row>
    <row r="238" spans="1:12" ht="60.75" customHeight="1" x14ac:dyDescent="0.2">
      <c r="A238" s="13"/>
      <c r="B238" s="26" t="s">
        <v>79</v>
      </c>
      <c r="C238" s="11" t="s">
        <v>39</v>
      </c>
      <c r="D238" s="45">
        <v>100</v>
      </c>
      <c r="E238" s="41"/>
      <c r="F238" s="41"/>
      <c r="G238" s="91">
        <f t="shared" si="47"/>
        <v>1638.877</v>
      </c>
      <c r="H238" s="91">
        <f t="shared" si="47"/>
        <v>2732.2370000000001</v>
      </c>
      <c r="I238" s="91">
        <f t="shared" si="47"/>
        <v>2732.2370000000001</v>
      </c>
    </row>
    <row r="239" spans="1:12" ht="33.75" customHeight="1" x14ac:dyDescent="0.25">
      <c r="A239" s="13"/>
      <c r="B239" s="29" t="s">
        <v>46</v>
      </c>
      <c r="C239" s="11" t="s">
        <v>39</v>
      </c>
      <c r="D239" s="45">
        <v>120</v>
      </c>
      <c r="E239" s="41"/>
      <c r="F239" s="41"/>
      <c r="G239" s="91">
        <f>G240</f>
        <v>1638.877</v>
      </c>
      <c r="H239" s="91">
        <f t="shared" si="47"/>
        <v>2732.2370000000001</v>
      </c>
      <c r="I239" s="91">
        <f t="shared" si="47"/>
        <v>2732.2370000000001</v>
      </c>
    </row>
    <row r="240" spans="1:12" ht="53.25" customHeight="1" x14ac:dyDescent="0.2">
      <c r="A240" s="13"/>
      <c r="B240" s="24" t="s">
        <v>230</v>
      </c>
      <c r="C240" s="11" t="s">
        <v>39</v>
      </c>
      <c r="D240" s="45">
        <v>120</v>
      </c>
      <c r="E240" s="41" t="s">
        <v>81</v>
      </c>
      <c r="F240" s="41" t="s">
        <v>82</v>
      </c>
      <c r="G240" s="91">
        <v>1638.877</v>
      </c>
      <c r="H240" s="91">
        <v>2732.2370000000001</v>
      </c>
      <c r="I240" s="91">
        <v>2732.2370000000001</v>
      </c>
    </row>
    <row r="241" spans="1:9" ht="28.5" x14ac:dyDescent="0.2">
      <c r="A241" s="13"/>
      <c r="B241" s="23" t="s">
        <v>10</v>
      </c>
      <c r="C241" s="12" t="s">
        <v>22</v>
      </c>
      <c r="D241" s="40"/>
      <c r="E241" s="41"/>
      <c r="F241" s="41"/>
      <c r="G241" s="90">
        <f t="shared" ref="G241:I242" si="48">G242</f>
        <v>2675.5</v>
      </c>
      <c r="H241" s="90">
        <f t="shared" si="48"/>
        <v>1230.5999999999999</v>
      </c>
      <c r="I241" s="90">
        <f t="shared" si="48"/>
        <v>1231.0999999999999</v>
      </c>
    </row>
    <row r="242" spans="1:9" ht="15" x14ac:dyDescent="0.2">
      <c r="A242" s="13"/>
      <c r="B242" s="25" t="s">
        <v>27</v>
      </c>
      <c r="C242" s="14" t="s">
        <v>43</v>
      </c>
      <c r="D242" s="41"/>
      <c r="E242" s="41"/>
      <c r="F242" s="41"/>
      <c r="G242" s="91">
        <f t="shared" si="48"/>
        <v>2675.5</v>
      </c>
      <c r="H242" s="91">
        <f t="shared" si="48"/>
        <v>1230.5999999999999</v>
      </c>
      <c r="I242" s="91">
        <f t="shared" si="48"/>
        <v>1231.0999999999999</v>
      </c>
    </row>
    <row r="243" spans="1:9" ht="15" x14ac:dyDescent="0.2">
      <c r="A243" s="13"/>
      <c r="B243" s="25" t="s">
        <v>27</v>
      </c>
      <c r="C243" s="14" t="s">
        <v>44</v>
      </c>
      <c r="D243" s="41"/>
      <c r="E243" s="41"/>
      <c r="F243" s="41"/>
      <c r="G243" s="91">
        <f>G247+G248+G252</f>
        <v>2675.5</v>
      </c>
      <c r="H243" s="91">
        <f>H247+H248</f>
        <v>1230.5999999999999</v>
      </c>
      <c r="I243" s="91">
        <f>I247+I248</f>
        <v>1231.0999999999999</v>
      </c>
    </row>
    <row r="244" spans="1:9" ht="32.25" customHeight="1" x14ac:dyDescent="0.2">
      <c r="A244" s="13"/>
      <c r="B244" s="88" t="s">
        <v>123</v>
      </c>
      <c r="C244" s="12" t="s">
        <v>294</v>
      </c>
      <c r="D244" s="41"/>
      <c r="E244" s="41"/>
      <c r="F244" s="41"/>
      <c r="G244" s="91">
        <f t="shared" ref="G244:I245" si="49">G245</f>
        <v>14.5</v>
      </c>
      <c r="H244" s="91">
        <f t="shared" si="49"/>
        <v>14.6</v>
      </c>
      <c r="I244" s="91">
        <f t="shared" si="49"/>
        <v>15.1</v>
      </c>
    </row>
    <row r="245" spans="1:9" ht="17.25" customHeight="1" x14ac:dyDescent="0.2">
      <c r="A245" s="13"/>
      <c r="B245" s="38" t="s">
        <v>73</v>
      </c>
      <c r="C245" s="14" t="s">
        <v>294</v>
      </c>
      <c r="D245" s="41" t="s">
        <v>78</v>
      </c>
      <c r="E245" s="41"/>
      <c r="F245" s="41"/>
      <c r="G245" s="91">
        <f t="shared" si="49"/>
        <v>14.5</v>
      </c>
      <c r="H245" s="91">
        <f t="shared" si="49"/>
        <v>14.6</v>
      </c>
      <c r="I245" s="91">
        <f t="shared" si="49"/>
        <v>15.1</v>
      </c>
    </row>
    <row r="246" spans="1:9" ht="15" customHeight="1" x14ac:dyDescent="0.2">
      <c r="A246" s="13"/>
      <c r="B246" s="37" t="s">
        <v>270</v>
      </c>
      <c r="C246" s="14" t="s">
        <v>294</v>
      </c>
      <c r="D246" s="41" t="s">
        <v>69</v>
      </c>
      <c r="E246" s="41"/>
      <c r="F246" s="41"/>
      <c r="G246" s="91">
        <f>G247</f>
        <v>14.5</v>
      </c>
      <c r="H246" s="91">
        <f>H247</f>
        <v>14.6</v>
      </c>
      <c r="I246" s="91">
        <f>I247</f>
        <v>15.1</v>
      </c>
    </row>
    <row r="247" spans="1:9" ht="18" customHeight="1" x14ac:dyDescent="0.2">
      <c r="A247" s="13"/>
      <c r="B247" s="24" t="s">
        <v>9</v>
      </c>
      <c r="C247" s="14" t="s">
        <v>294</v>
      </c>
      <c r="D247" s="41" t="s">
        <v>69</v>
      </c>
      <c r="E247" s="41" t="s">
        <v>81</v>
      </c>
      <c r="F247" s="41" t="s">
        <v>95</v>
      </c>
      <c r="G247" s="91">
        <v>14.5</v>
      </c>
      <c r="H247" s="91">
        <v>14.6</v>
      </c>
      <c r="I247" s="91">
        <v>15.1</v>
      </c>
    </row>
    <row r="248" spans="1:9" ht="46.5" customHeight="1" x14ac:dyDescent="0.2">
      <c r="A248" s="13"/>
      <c r="B248" s="23" t="s">
        <v>65</v>
      </c>
      <c r="C248" s="12" t="s">
        <v>45</v>
      </c>
      <c r="D248" s="41"/>
      <c r="E248" s="41"/>
      <c r="F248" s="41"/>
      <c r="G248" s="90">
        <f>G249</f>
        <v>2616</v>
      </c>
      <c r="H248" s="90">
        <f>H249</f>
        <v>1216</v>
      </c>
      <c r="I248" s="90">
        <f>I249</f>
        <v>1216</v>
      </c>
    </row>
    <row r="249" spans="1:9" ht="31.5" customHeight="1" x14ac:dyDescent="0.2">
      <c r="A249" s="13"/>
      <c r="B249" s="24" t="s">
        <v>70</v>
      </c>
      <c r="C249" s="14" t="s">
        <v>45</v>
      </c>
      <c r="D249" s="41" t="s">
        <v>75</v>
      </c>
      <c r="E249" s="41"/>
      <c r="F249" s="41"/>
      <c r="G249" s="91">
        <f t="shared" ref="G249:I250" si="50">G250</f>
        <v>2616</v>
      </c>
      <c r="H249" s="91">
        <f t="shared" si="50"/>
        <v>1216</v>
      </c>
      <c r="I249" s="91">
        <f t="shared" si="50"/>
        <v>1216</v>
      </c>
    </row>
    <row r="250" spans="1:9" ht="34.5" customHeight="1" x14ac:dyDescent="0.2">
      <c r="A250" s="13"/>
      <c r="B250" s="26" t="s">
        <v>293</v>
      </c>
      <c r="C250" s="14" t="s">
        <v>45</v>
      </c>
      <c r="D250" s="41" t="s">
        <v>47</v>
      </c>
      <c r="E250" s="41"/>
      <c r="F250" s="41"/>
      <c r="G250" s="91">
        <f t="shared" si="50"/>
        <v>2616</v>
      </c>
      <c r="H250" s="91">
        <f t="shared" si="50"/>
        <v>1216</v>
      </c>
      <c r="I250" s="91">
        <f t="shared" si="50"/>
        <v>1216</v>
      </c>
    </row>
    <row r="251" spans="1:9" ht="15" x14ac:dyDescent="0.2">
      <c r="A251" s="13"/>
      <c r="B251" s="24" t="s">
        <v>9</v>
      </c>
      <c r="C251" s="14" t="s">
        <v>45</v>
      </c>
      <c r="D251" s="41" t="s">
        <v>47</v>
      </c>
      <c r="E251" s="41" t="s">
        <v>81</v>
      </c>
      <c r="F251" s="41" t="s">
        <v>95</v>
      </c>
      <c r="G251" s="91">
        <v>2616</v>
      </c>
      <c r="H251" s="91">
        <v>1216</v>
      </c>
      <c r="I251" s="91">
        <v>1216</v>
      </c>
    </row>
    <row r="252" spans="1:9" ht="50.25" customHeight="1" x14ac:dyDescent="0.2">
      <c r="A252" s="13"/>
      <c r="B252" s="23" t="s">
        <v>282</v>
      </c>
      <c r="C252" s="12" t="s">
        <v>281</v>
      </c>
      <c r="D252" s="41"/>
      <c r="E252" s="41"/>
      <c r="F252" s="41"/>
      <c r="G252" s="90">
        <f t="shared" ref="G252:I254" si="51">G253</f>
        <v>45</v>
      </c>
      <c r="H252" s="90">
        <f t="shared" si="51"/>
        <v>0</v>
      </c>
      <c r="I252" s="90">
        <f t="shared" si="51"/>
        <v>0</v>
      </c>
    </row>
    <row r="253" spans="1:9" ht="30" x14ac:dyDescent="0.2">
      <c r="A253" s="13"/>
      <c r="B253" s="24" t="s">
        <v>70</v>
      </c>
      <c r="C253" s="14" t="s">
        <v>281</v>
      </c>
      <c r="D253" s="41" t="s">
        <v>75</v>
      </c>
      <c r="E253" s="41"/>
      <c r="F253" s="41"/>
      <c r="G253" s="91">
        <f t="shared" si="51"/>
        <v>45</v>
      </c>
      <c r="H253" s="91">
        <f t="shared" si="51"/>
        <v>0</v>
      </c>
      <c r="I253" s="91">
        <f t="shared" si="51"/>
        <v>0</v>
      </c>
    </row>
    <row r="254" spans="1:9" ht="30" x14ac:dyDescent="0.2">
      <c r="A254" s="13"/>
      <c r="B254" s="26" t="s">
        <v>293</v>
      </c>
      <c r="C254" s="14" t="s">
        <v>281</v>
      </c>
      <c r="D254" s="41" t="s">
        <v>47</v>
      </c>
      <c r="E254" s="41"/>
      <c r="F254" s="41"/>
      <c r="G254" s="91">
        <f t="shared" si="51"/>
        <v>45</v>
      </c>
      <c r="H254" s="91">
        <f t="shared" si="51"/>
        <v>0</v>
      </c>
      <c r="I254" s="91">
        <f t="shared" si="51"/>
        <v>0</v>
      </c>
    </row>
    <row r="255" spans="1:9" ht="19.5" customHeight="1" x14ac:dyDescent="0.2">
      <c r="A255" s="13"/>
      <c r="B255" s="24" t="s">
        <v>9</v>
      </c>
      <c r="C255" s="14" t="s">
        <v>281</v>
      </c>
      <c r="D255" s="41" t="s">
        <v>47</v>
      </c>
      <c r="E255" s="41" t="s">
        <v>81</v>
      </c>
      <c r="F255" s="41" t="s">
        <v>95</v>
      </c>
      <c r="G255" s="91">
        <v>45</v>
      </c>
      <c r="H255" s="91">
        <v>0</v>
      </c>
      <c r="I255" s="91">
        <v>0</v>
      </c>
    </row>
    <row r="256" spans="1:9" s="2" customFormat="1" ht="60" customHeight="1" x14ac:dyDescent="0.2">
      <c r="A256" s="13"/>
      <c r="B256" s="23" t="s">
        <v>257</v>
      </c>
      <c r="C256" s="10" t="s">
        <v>21</v>
      </c>
      <c r="D256" s="39"/>
      <c r="E256" s="41"/>
      <c r="F256" s="41"/>
      <c r="G256" s="90">
        <f>G257</f>
        <v>7693.7362099999991</v>
      </c>
      <c r="H256" s="90">
        <f t="shared" ref="G256:I257" si="52">H257</f>
        <v>8169.027</v>
      </c>
      <c r="I256" s="90">
        <f t="shared" si="52"/>
        <v>7884.3270000000002</v>
      </c>
    </row>
    <row r="257" spans="1:10" s="2" customFormat="1" ht="15" x14ac:dyDescent="0.2">
      <c r="A257" s="13"/>
      <c r="B257" s="25" t="s">
        <v>27</v>
      </c>
      <c r="C257" s="14" t="s">
        <v>26</v>
      </c>
      <c r="D257" s="41"/>
      <c r="E257" s="41"/>
      <c r="F257" s="41"/>
      <c r="G257" s="91">
        <f t="shared" si="52"/>
        <v>7693.7362099999991</v>
      </c>
      <c r="H257" s="91">
        <f t="shared" si="52"/>
        <v>8169.027</v>
      </c>
      <c r="I257" s="91">
        <f t="shared" si="52"/>
        <v>7884.3270000000002</v>
      </c>
    </row>
    <row r="258" spans="1:10" s="2" customFormat="1" ht="15" x14ac:dyDescent="0.2">
      <c r="A258" s="13"/>
      <c r="B258" s="25" t="s">
        <v>27</v>
      </c>
      <c r="C258" s="14" t="s">
        <v>30</v>
      </c>
      <c r="D258" s="41"/>
      <c r="E258" s="41"/>
      <c r="F258" s="41"/>
      <c r="G258" s="91">
        <f>G259+G263+G267+G275+G279+G283+G287+G291+G295+G303+G307+G311+G315+G271+G299</f>
        <v>7693.7362099999991</v>
      </c>
      <c r="H258" s="91">
        <f>H259+H263+H267+H275+H279+H283+H287+H291+H295+H303+H307+H311+H315+H271+H299</f>
        <v>8169.027</v>
      </c>
      <c r="I258" s="91">
        <f>I259+I263+I267+I275+I279+I283+I287+I291+I295+I303+I307+I311+I315+I271+I299</f>
        <v>7884.3270000000002</v>
      </c>
      <c r="J258" s="95"/>
    </row>
    <row r="259" spans="1:10" ht="44.25" customHeight="1" x14ac:dyDescent="0.2">
      <c r="A259" s="13"/>
      <c r="B259" s="23" t="s">
        <v>266</v>
      </c>
      <c r="C259" s="12" t="s">
        <v>41</v>
      </c>
      <c r="D259" s="40"/>
      <c r="E259" s="40"/>
      <c r="F259" s="40"/>
      <c r="G259" s="90">
        <f>G262</f>
        <v>200</v>
      </c>
      <c r="H259" s="90">
        <f>H262</f>
        <v>200</v>
      </c>
      <c r="I259" s="90">
        <f>I262</f>
        <v>200</v>
      </c>
      <c r="J259" s="96"/>
    </row>
    <row r="260" spans="1:10" ht="15" x14ac:dyDescent="0.2">
      <c r="A260" s="13"/>
      <c r="B260" s="24" t="s">
        <v>73</v>
      </c>
      <c r="C260" s="14" t="s">
        <v>41</v>
      </c>
      <c r="D260" s="41" t="s">
        <v>78</v>
      </c>
      <c r="E260" s="41"/>
      <c r="F260" s="41"/>
      <c r="G260" s="91">
        <f t="shared" ref="G260:I261" si="53">G261</f>
        <v>200</v>
      </c>
      <c r="H260" s="91">
        <f t="shared" si="53"/>
        <v>200</v>
      </c>
      <c r="I260" s="91">
        <f t="shared" si="53"/>
        <v>200</v>
      </c>
    </row>
    <row r="261" spans="1:10" ht="15" x14ac:dyDescent="0.2">
      <c r="A261" s="13"/>
      <c r="B261" s="24" t="s">
        <v>56</v>
      </c>
      <c r="C261" s="14" t="s">
        <v>41</v>
      </c>
      <c r="D261" s="41" t="s">
        <v>96</v>
      </c>
      <c r="E261" s="41"/>
      <c r="F261" s="41"/>
      <c r="G261" s="91">
        <f t="shared" si="53"/>
        <v>200</v>
      </c>
      <c r="H261" s="91">
        <f t="shared" si="53"/>
        <v>200</v>
      </c>
      <c r="I261" s="91">
        <f t="shared" si="53"/>
        <v>200</v>
      </c>
    </row>
    <row r="262" spans="1:10" ht="15" x14ac:dyDescent="0.2">
      <c r="A262" s="13"/>
      <c r="B262" s="24" t="s">
        <v>8</v>
      </c>
      <c r="C262" s="14" t="s">
        <v>41</v>
      </c>
      <c r="D262" s="41" t="s">
        <v>96</v>
      </c>
      <c r="E262" s="41" t="s">
        <v>81</v>
      </c>
      <c r="F262" s="41" t="s">
        <v>97</v>
      </c>
      <c r="G262" s="91">
        <v>200</v>
      </c>
      <c r="H262" s="91">
        <v>200</v>
      </c>
      <c r="I262" s="91">
        <v>200</v>
      </c>
    </row>
    <row r="263" spans="1:10" ht="43.5" customHeight="1" x14ac:dyDescent="0.2">
      <c r="A263" s="13"/>
      <c r="B263" s="128" t="s">
        <v>285</v>
      </c>
      <c r="C263" s="58" t="s">
        <v>105</v>
      </c>
      <c r="D263" s="40"/>
      <c r="E263" s="40"/>
      <c r="F263" s="40"/>
      <c r="G263" s="90">
        <f t="shared" ref="G263:I265" si="54">G264</f>
        <v>406.9</v>
      </c>
      <c r="H263" s="90">
        <f t="shared" si="54"/>
        <v>443.5</v>
      </c>
      <c r="I263" s="90">
        <f t="shared" si="54"/>
        <v>458.8</v>
      </c>
    </row>
    <row r="264" spans="1:10" ht="60" x14ac:dyDescent="0.2">
      <c r="A264" s="13"/>
      <c r="B264" s="26" t="s">
        <v>79</v>
      </c>
      <c r="C264" s="56" t="s">
        <v>105</v>
      </c>
      <c r="D264" s="41" t="s">
        <v>76</v>
      </c>
      <c r="E264" s="41"/>
      <c r="F264" s="41"/>
      <c r="G264" s="91">
        <f t="shared" si="54"/>
        <v>406.9</v>
      </c>
      <c r="H264" s="91">
        <f t="shared" si="54"/>
        <v>443.5</v>
      </c>
      <c r="I264" s="91">
        <f t="shared" si="54"/>
        <v>458.8</v>
      </c>
    </row>
    <row r="265" spans="1:10" ht="30" x14ac:dyDescent="0.25">
      <c r="A265" s="13"/>
      <c r="B265" s="57" t="s">
        <v>46</v>
      </c>
      <c r="C265" s="56" t="s">
        <v>105</v>
      </c>
      <c r="D265" s="41" t="s">
        <v>106</v>
      </c>
      <c r="E265" s="41"/>
      <c r="F265" s="41"/>
      <c r="G265" s="91">
        <f t="shared" si="54"/>
        <v>406.9</v>
      </c>
      <c r="H265" s="91">
        <f t="shared" si="54"/>
        <v>443.5</v>
      </c>
      <c r="I265" s="91">
        <f t="shared" si="54"/>
        <v>458.8</v>
      </c>
    </row>
    <row r="266" spans="1:10" ht="16.5" customHeight="1" x14ac:dyDescent="0.2">
      <c r="A266" s="13"/>
      <c r="B266" s="24" t="s">
        <v>140</v>
      </c>
      <c r="C266" s="56" t="s">
        <v>105</v>
      </c>
      <c r="D266" s="41" t="s">
        <v>106</v>
      </c>
      <c r="E266" s="41" t="s">
        <v>85</v>
      </c>
      <c r="F266" s="41" t="s">
        <v>83</v>
      </c>
      <c r="G266" s="91">
        <v>406.9</v>
      </c>
      <c r="H266" s="91">
        <v>443.5</v>
      </c>
      <c r="I266" s="91">
        <v>458.8</v>
      </c>
    </row>
    <row r="267" spans="1:10" ht="105.75" customHeight="1" x14ac:dyDescent="0.2">
      <c r="A267" s="13"/>
      <c r="B267" s="157" t="s">
        <v>296</v>
      </c>
      <c r="C267" s="58" t="s">
        <v>283</v>
      </c>
      <c r="D267" s="40"/>
      <c r="E267" s="40"/>
      <c r="F267" s="40"/>
      <c r="G267" s="90">
        <f t="shared" ref="G267:I269" si="55">G268</f>
        <v>264.83283999999998</v>
      </c>
      <c r="H267" s="90">
        <f t="shared" si="55"/>
        <v>0</v>
      </c>
      <c r="I267" s="90">
        <f t="shared" si="55"/>
        <v>0</v>
      </c>
    </row>
    <row r="268" spans="1:10" ht="18" customHeight="1" x14ac:dyDescent="0.2">
      <c r="A268" s="13"/>
      <c r="B268" s="24" t="s">
        <v>272</v>
      </c>
      <c r="C268" s="56" t="s">
        <v>283</v>
      </c>
      <c r="D268" s="45">
        <v>500</v>
      </c>
      <c r="E268" s="41"/>
      <c r="F268" s="41"/>
      <c r="G268" s="91">
        <f t="shared" si="55"/>
        <v>264.83283999999998</v>
      </c>
      <c r="H268" s="91">
        <f t="shared" si="55"/>
        <v>0</v>
      </c>
      <c r="I268" s="91">
        <f t="shared" si="55"/>
        <v>0</v>
      </c>
    </row>
    <row r="269" spans="1:10" ht="15" customHeight="1" x14ac:dyDescent="0.2">
      <c r="A269" s="13"/>
      <c r="B269" s="30" t="s">
        <v>55</v>
      </c>
      <c r="C269" s="56" t="s">
        <v>283</v>
      </c>
      <c r="D269" s="41" t="s">
        <v>7</v>
      </c>
      <c r="E269" s="41"/>
      <c r="F269" s="41"/>
      <c r="G269" s="91">
        <f t="shared" si="55"/>
        <v>264.83283999999998</v>
      </c>
      <c r="H269" s="91">
        <f t="shared" si="55"/>
        <v>0</v>
      </c>
      <c r="I269" s="91">
        <f t="shared" si="55"/>
        <v>0</v>
      </c>
    </row>
    <row r="270" spans="1:10" ht="34.5" customHeight="1" x14ac:dyDescent="0.2">
      <c r="A270" s="13"/>
      <c r="B270" s="26" t="s">
        <v>132</v>
      </c>
      <c r="C270" s="56" t="s">
        <v>283</v>
      </c>
      <c r="D270" s="41" t="s">
        <v>7</v>
      </c>
      <c r="E270" s="41" t="s">
        <v>83</v>
      </c>
      <c r="F270" s="41" t="s">
        <v>94</v>
      </c>
      <c r="G270" s="91">
        <v>264.83283999999998</v>
      </c>
      <c r="H270" s="91">
        <v>0</v>
      </c>
      <c r="I270" s="91">
        <v>0</v>
      </c>
    </row>
    <row r="271" spans="1:10" ht="63.75" customHeight="1" x14ac:dyDescent="0.2">
      <c r="A271" s="13"/>
      <c r="B271" s="158" t="s">
        <v>258</v>
      </c>
      <c r="C271" s="12" t="s">
        <v>242</v>
      </c>
      <c r="D271" s="40"/>
      <c r="E271" s="40"/>
      <c r="F271" s="40"/>
      <c r="G271" s="90">
        <f>G272</f>
        <v>0</v>
      </c>
      <c r="H271" s="90">
        <f>H272</f>
        <v>1300</v>
      </c>
      <c r="I271" s="90">
        <f>I272</f>
        <v>1300</v>
      </c>
    </row>
    <row r="272" spans="1:10" ht="36.75" customHeight="1" x14ac:dyDescent="0.2">
      <c r="A272" s="13"/>
      <c r="B272" s="38" t="s">
        <v>70</v>
      </c>
      <c r="C272" s="14" t="s">
        <v>242</v>
      </c>
      <c r="D272" s="41" t="s">
        <v>75</v>
      </c>
      <c r="E272" s="41"/>
      <c r="F272" s="41"/>
      <c r="G272" s="91">
        <f t="shared" ref="G272:I273" si="56">G273</f>
        <v>0</v>
      </c>
      <c r="H272" s="91">
        <f t="shared" si="56"/>
        <v>1300</v>
      </c>
      <c r="I272" s="91">
        <f t="shared" si="56"/>
        <v>1300</v>
      </c>
    </row>
    <row r="273" spans="1:9" ht="27.75" customHeight="1" x14ac:dyDescent="0.2">
      <c r="A273" s="13"/>
      <c r="B273" s="26" t="s">
        <v>293</v>
      </c>
      <c r="C273" s="14" t="s">
        <v>242</v>
      </c>
      <c r="D273" s="41" t="s">
        <v>47</v>
      </c>
      <c r="E273" s="41"/>
      <c r="F273" s="41"/>
      <c r="G273" s="91">
        <f t="shared" si="56"/>
        <v>0</v>
      </c>
      <c r="H273" s="91">
        <f t="shared" si="56"/>
        <v>1300</v>
      </c>
      <c r="I273" s="91">
        <f t="shared" si="56"/>
        <v>1300</v>
      </c>
    </row>
    <row r="274" spans="1:9" ht="16.5" customHeight="1" x14ac:dyDescent="0.25">
      <c r="A274" s="13"/>
      <c r="B274" s="81" t="s">
        <v>243</v>
      </c>
      <c r="C274" s="14" t="s">
        <v>242</v>
      </c>
      <c r="D274" s="41" t="s">
        <v>47</v>
      </c>
      <c r="E274" s="41" t="s">
        <v>82</v>
      </c>
      <c r="F274" s="41" t="s">
        <v>80</v>
      </c>
      <c r="G274" s="91">
        <v>0</v>
      </c>
      <c r="H274" s="91">
        <v>1300</v>
      </c>
      <c r="I274" s="91">
        <v>1300</v>
      </c>
    </row>
    <row r="275" spans="1:9" ht="71.25" customHeight="1" x14ac:dyDescent="0.2">
      <c r="A275" s="13"/>
      <c r="B275" s="23" t="s">
        <v>117</v>
      </c>
      <c r="C275" s="12" t="s">
        <v>118</v>
      </c>
      <c r="D275" s="41"/>
      <c r="E275" s="41"/>
      <c r="F275" s="41"/>
      <c r="G275" s="90">
        <f t="shared" ref="G275:I276" si="57">G276</f>
        <v>600</v>
      </c>
      <c r="H275" s="90">
        <f t="shared" si="57"/>
        <v>900</v>
      </c>
      <c r="I275" s="90">
        <f t="shared" si="57"/>
        <v>600</v>
      </c>
    </row>
    <row r="276" spans="1:9" ht="35.25" customHeight="1" x14ac:dyDescent="0.2">
      <c r="A276" s="13"/>
      <c r="B276" s="24" t="s">
        <v>70</v>
      </c>
      <c r="C276" s="14" t="s">
        <v>118</v>
      </c>
      <c r="D276" s="41" t="s">
        <v>75</v>
      </c>
      <c r="E276" s="41"/>
      <c r="F276" s="41"/>
      <c r="G276" s="91">
        <f t="shared" si="57"/>
        <v>600</v>
      </c>
      <c r="H276" s="91">
        <f t="shared" si="57"/>
        <v>900</v>
      </c>
      <c r="I276" s="91">
        <f t="shared" si="57"/>
        <v>600</v>
      </c>
    </row>
    <row r="277" spans="1:9" ht="28.5" customHeight="1" x14ac:dyDescent="0.2">
      <c r="A277" s="13"/>
      <c r="B277" s="26" t="s">
        <v>293</v>
      </c>
      <c r="C277" s="14" t="s">
        <v>118</v>
      </c>
      <c r="D277" s="41" t="s">
        <v>47</v>
      </c>
      <c r="E277" s="41"/>
      <c r="F277" s="41"/>
      <c r="G277" s="91">
        <f>G278</f>
        <v>600</v>
      </c>
      <c r="H277" s="91">
        <f>H278</f>
        <v>900</v>
      </c>
      <c r="I277" s="91">
        <f>I278</f>
        <v>600</v>
      </c>
    </row>
    <row r="278" spans="1:9" ht="23.25" customHeight="1" x14ac:dyDescent="0.2">
      <c r="A278" s="13"/>
      <c r="B278" s="24" t="s">
        <v>12</v>
      </c>
      <c r="C278" s="14" t="s">
        <v>118</v>
      </c>
      <c r="D278" s="41" t="s">
        <v>47</v>
      </c>
      <c r="E278" s="41" t="s">
        <v>82</v>
      </c>
      <c r="F278" s="41" t="s">
        <v>98</v>
      </c>
      <c r="G278" s="91">
        <v>600</v>
      </c>
      <c r="H278" s="91">
        <v>900</v>
      </c>
      <c r="I278" s="91">
        <v>600</v>
      </c>
    </row>
    <row r="279" spans="1:9" ht="21" customHeight="1" x14ac:dyDescent="0.2">
      <c r="A279" s="13"/>
      <c r="B279" s="80" t="s">
        <v>66</v>
      </c>
      <c r="C279" s="12" t="s">
        <v>31</v>
      </c>
      <c r="D279" s="41"/>
      <c r="E279" s="41"/>
      <c r="F279" s="41"/>
      <c r="G279" s="90">
        <f t="shared" ref="G279:I281" si="58">G280</f>
        <v>110</v>
      </c>
      <c r="H279" s="90">
        <f t="shared" si="58"/>
        <v>110</v>
      </c>
      <c r="I279" s="90">
        <f t="shared" si="58"/>
        <v>110</v>
      </c>
    </row>
    <row r="280" spans="1:9" ht="33" customHeight="1" x14ac:dyDescent="0.2">
      <c r="A280" s="13"/>
      <c r="B280" s="24" t="s">
        <v>70</v>
      </c>
      <c r="C280" s="14" t="s">
        <v>31</v>
      </c>
      <c r="D280" s="41" t="s">
        <v>75</v>
      </c>
      <c r="E280" s="41"/>
      <c r="F280" s="41"/>
      <c r="G280" s="91">
        <f t="shared" si="58"/>
        <v>110</v>
      </c>
      <c r="H280" s="91">
        <f t="shared" si="58"/>
        <v>110</v>
      </c>
      <c r="I280" s="91">
        <f t="shared" si="58"/>
        <v>110</v>
      </c>
    </row>
    <row r="281" spans="1:9" ht="34.5" customHeight="1" x14ac:dyDescent="0.2">
      <c r="A281" s="13"/>
      <c r="B281" s="26" t="s">
        <v>293</v>
      </c>
      <c r="C281" s="14" t="s">
        <v>31</v>
      </c>
      <c r="D281" s="41" t="s">
        <v>47</v>
      </c>
      <c r="E281" s="41"/>
      <c r="F281" s="41"/>
      <c r="G281" s="91">
        <f t="shared" si="58"/>
        <v>110</v>
      </c>
      <c r="H281" s="91">
        <f t="shared" si="58"/>
        <v>110</v>
      </c>
      <c r="I281" s="91">
        <f t="shared" si="58"/>
        <v>110</v>
      </c>
    </row>
    <row r="282" spans="1:9" ht="21" customHeight="1" x14ac:dyDescent="0.2">
      <c r="A282" s="13"/>
      <c r="B282" s="24" t="s">
        <v>12</v>
      </c>
      <c r="C282" s="14" t="s">
        <v>31</v>
      </c>
      <c r="D282" s="41" t="s">
        <v>47</v>
      </c>
      <c r="E282" s="41" t="s">
        <v>82</v>
      </c>
      <c r="F282" s="41" t="s">
        <v>98</v>
      </c>
      <c r="G282" s="91">
        <v>110</v>
      </c>
      <c r="H282" s="91">
        <v>110</v>
      </c>
      <c r="I282" s="91">
        <v>110</v>
      </c>
    </row>
    <row r="283" spans="1:9" s="2" customFormat="1" ht="33.75" customHeight="1" x14ac:dyDescent="0.2">
      <c r="A283" s="13"/>
      <c r="B283" s="23" t="s">
        <v>121</v>
      </c>
      <c r="C283" s="12" t="s">
        <v>122</v>
      </c>
      <c r="D283" s="40"/>
      <c r="E283" s="40"/>
      <c r="F283" s="40"/>
      <c r="G283" s="90">
        <f t="shared" ref="G283:I285" si="59">G284</f>
        <v>300</v>
      </c>
      <c r="H283" s="90">
        <f t="shared" si="59"/>
        <v>1000</v>
      </c>
      <c r="I283" s="90">
        <f t="shared" si="59"/>
        <v>1000</v>
      </c>
    </row>
    <row r="284" spans="1:9" s="2" customFormat="1" ht="31.5" customHeight="1" x14ac:dyDescent="0.2">
      <c r="A284" s="13"/>
      <c r="B284" s="24" t="s">
        <v>70</v>
      </c>
      <c r="C284" s="14" t="s">
        <v>122</v>
      </c>
      <c r="D284" s="41" t="s">
        <v>75</v>
      </c>
      <c r="E284" s="41"/>
      <c r="F284" s="41"/>
      <c r="G284" s="91">
        <f>G285</f>
        <v>300</v>
      </c>
      <c r="H284" s="91">
        <f t="shared" si="59"/>
        <v>1000</v>
      </c>
      <c r="I284" s="91">
        <f t="shared" si="59"/>
        <v>1000</v>
      </c>
    </row>
    <row r="285" spans="1:9" s="2" customFormat="1" ht="30" x14ac:dyDescent="0.2">
      <c r="A285" s="13"/>
      <c r="B285" s="26" t="s">
        <v>293</v>
      </c>
      <c r="C285" s="14" t="s">
        <v>122</v>
      </c>
      <c r="D285" s="41" t="s">
        <v>47</v>
      </c>
      <c r="E285" s="41"/>
      <c r="F285" s="41"/>
      <c r="G285" s="91">
        <f>G286</f>
        <v>300</v>
      </c>
      <c r="H285" s="91">
        <f t="shared" si="59"/>
        <v>1000</v>
      </c>
      <c r="I285" s="91">
        <f t="shared" si="59"/>
        <v>1000</v>
      </c>
    </row>
    <row r="286" spans="1:9" s="2" customFormat="1" ht="23.25" customHeight="1" x14ac:dyDescent="0.2">
      <c r="A286" s="13"/>
      <c r="B286" s="24" t="s">
        <v>12</v>
      </c>
      <c r="C286" s="14" t="s">
        <v>122</v>
      </c>
      <c r="D286" s="41" t="s">
        <v>47</v>
      </c>
      <c r="E286" s="41" t="s">
        <v>82</v>
      </c>
      <c r="F286" s="41" t="s">
        <v>98</v>
      </c>
      <c r="G286" s="91">
        <v>300</v>
      </c>
      <c r="H286" s="91">
        <v>1000</v>
      </c>
      <c r="I286" s="91">
        <v>1000</v>
      </c>
    </row>
    <row r="287" spans="1:9" ht="20.25" customHeight="1" x14ac:dyDescent="0.2">
      <c r="A287" s="13"/>
      <c r="B287" s="28" t="s">
        <v>99</v>
      </c>
      <c r="C287" s="12" t="s">
        <v>32</v>
      </c>
      <c r="D287" s="41"/>
      <c r="E287" s="41"/>
      <c r="F287" s="41"/>
      <c r="G287" s="90">
        <f>G288</f>
        <v>425</v>
      </c>
      <c r="H287" s="90">
        <f>H288</f>
        <v>520</v>
      </c>
      <c r="I287" s="90">
        <f>I288</f>
        <v>520</v>
      </c>
    </row>
    <row r="288" spans="1:9" ht="30" customHeight="1" x14ac:dyDescent="0.2">
      <c r="A288" s="13"/>
      <c r="B288" s="24" t="s">
        <v>70</v>
      </c>
      <c r="C288" s="14" t="s">
        <v>32</v>
      </c>
      <c r="D288" s="41" t="s">
        <v>75</v>
      </c>
      <c r="E288" s="41"/>
      <c r="F288" s="41"/>
      <c r="G288" s="91">
        <f t="shared" ref="G288:I289" si="60">G289</f>
        <v>425</v>
      </c>
      <c r="H288" s="91">
        <f t="shared" si="60"/>
        <v>520</v>
      </c>
      <c r="I288" s="91">
        <f t="shared" si="60"/>
        <v>520</v>
      </c>
    </row>
    <row r="289" spans="1:9" ht="30" x14ac:dyDescent="0.2">
      <c r="A289" s="13"/>
      <c r="B289" s="26" t="s">
        <v>293</v>
      </c>
      <c r="C289" s="14" t="s">
        <v>32</v>
      </c>
      <c r="D289" s="41" t="s">
        <v>47</v>
      </c>
      <c r="E289" s="41"/>
      <c r="F289" s="41"/>
      <c r="G289" s="91">
        <f t="shared" si="60"/>
        <v>425</v>
      </c>
      <c r="H289" s="91">
        <f t="shared" si="60"/>
        <v>520</v>
      </c>
      <c r="I289" s="91">
        <f t="shared" si="60"/>
        <v>520</v>
      </c>
    </row>
    <row r="290" spans="1:9" ht="18" customHeight="1" x14ac:dyDescent="0.2">
      <c r="A290" s="13"/>
      <c r="B290" s="24" t="s">
        <v>13</v>
      </c>
      <c r="C290" s="14" t="s">
        <v>32</v>
      </c>
      <c r="D290" s="41" t="s">
        <v>47</v>
      </c>
      <c r="E290" s="41" t="s">
        <v>74</v>
      </c>
      <c r="F290" s="41" t="s">
        <v>81</v>
      </c>
      <c r="G290" s="91">
        <v>425</v>
      </c>
      <c r="H290" s="91">
        <v>520</v>
      </c>
      <c r="I290" s="91">
        <v>520</v>
      </c>
    </row>
    <row r="291" spans="1:9" ht="28.5" customHeight="1" x14ac:dyDescent="0.2">
      <c r="A291" s="13"/>
      <c r="B291" s="23" t="s">
        <v>67</v>
      </c>
      <c r="C291" s="50" t="s">
        <v>33</v>
      </c>
      <c r="D291" s="47"/>
      <c r="E291" s="41"/>
      <c r="F291" s="46"/>
      <c r="G291" s="90">
        <f t="shared" ref="G291:I293" si="61">G292</f>
        <v>1100</v>
      </c>
      <c r="H291" s="90">
        <f t="shared" si="61"/>
        <v>1100</v>
      </c>
      <c r="I291" s="90">
        <f t="shared" si="61"/>
        <v>1100</v>
      </c>
    </row>
    <row r="292" spans="1:9" ht="28.5" customHeight="1" x14ac:dyDescent="0.2">
      <c r="A292" s="13"/>
      <c r="B292" s="24" t="s">
        <v>70</v>
      </c>
      <c r="C292" s="21" t="s">
        <v>33</v>
      </c>
      <c r="D292" s="47" t="s">
        <v>75</v>
      </c>
      <c r="E292" s="41"/>
      <c r="F292" s="46"/>
      <c r="G292" s="91">
        <f t="shared" si="61"/>
        <v>1100</v>
      </c>
      <c r="H292" s="91">
        <f t="shared" si="61"/>
        <v>1100</v>
      </c>
      <c r="I292" s="91">
        <f t="shared" si="61"/>
        <v>1100</v>
      </c>
    </row>
    <row r="293" spans="1:9" ht="31.5" customHeight="1" x14ac:dyDescent="0.2">
      <c r="A293" s="13"/>
      <c r="B293" s="26" t="s">
        <v>293</v>
      </c>
      <c r="C293" s="21" t="s">
        <v>33</v>
      </c>
      <c r="D293" s="47" t="s">
        <v>47</v>
      </c>
      <c r="E293" s="41"/>
      <c r="F293" s="46"/>
      <c r="G293" s="91">
        <f t="shared" si="61"/>
        <v>1100</v>
      </c>
      <c r="H293" s="91">
        <f t="shared" si="61"/>
        <v>1100</v>
      </c>
      <c r="I293" s="91">
        <f t="shared" si="61"/>
        <v>1100</v>
      </c>
    </row>
    <row r="294" spans="1:9" ht="16.5" customHeight="1" x14ac:dyDescent="0.2">
      <c r="A294" s="13"/>
      <c r="B294" s="24" t="s">
        <v>13</v>
      </c>
      <c r="C294" s="21" t="s">
        <v>33</v>
      </c>
      <c r="D294" s="47" t="s">
        <v>47</v>
      </c>
      <c r="E294" s="41" t="s">
        <v>74</v>
      </c>
      <c r="F294" s="41" t="s">
        <v>81</v>
      </c>
      <c r="G294" s="91">
        <v>1100</v>
      </c>
      <c r="H294" s="91">
        <v>1100</v>
      </c>
      <c r="I294" s="91">
        <v>1100</v>
      </c>
    </row>
    <row r="295" spans="1:9" ht="19.5" customHeight="1" x14ac:dyDescent="0.2">
      <c r="A295" s="13"/>
      <c r="B295" s="28" t="s">
        <v>125</v>
      </c>
      <c r="C295" s="12" t="s">
        <v>126</v>
      </c>
      <c r="D295" s="41"/>
      <c r="E295" s="41"/>
      <c r="F295" s="46"/>
      <c r="G295" s="90">
        <f t="shared" ref="G295:I296" si="62">G296</f>
        <v>1399.9989</v>
      </c>
      <c r="H295" s="90">
        <f t="shared" si="62"/>
        <v>1400</v>
      </c>
      <c r="I295" s="90">
        <f t="shared" si="62"/>
        <v>1400</v>
      </c>
    </row>
    <row r="296" spans="1:9" ht="30" customHeight="1" x14ac:dyDescent="0.2">
      <c r="A296" s="13"/>
      <c r="B296" s="24" t="s">
        <v>70</v>
      </c>
      <c r="C296" s="14" t="s">
        <v>126</v>
      </c>
      <c r="D296" s="41" t="s">
        <v>75</v>
      </c>
      <c r="E296" s="41"/>
      <c r="F296" s="46"/>
      <c r="G296" s="91">
        <f t="shared" si="62"/>
        <v>1399.9989</v>
      </c>
      <c r="H296" s="91">
        <f t="shared" si="62"/>
        <v>1400</v>
      </c>
      <c r="I296" s="91">
        <f t="shared" si="62"/>
        <v>1400</v>
      </c>
    </row>
    <row r="297" spans="1:9" ht="30" customHeight="1" x14ac:dyDescent="0.2">
      <c r="A297" s="13"/>
      <c r="B297" s="26" t="s">
        <v>293</v>
      </c>
      <c r="C297" s="14" t="s">
        <v>126</v>
      </c>
      <c r="D297" s="41" t="s">
        <v>47</v>
      </c>
      <c r="E297" s="41"/>
      <c r="F297" s="46"/>
      <c r="G297" s="91">
        <f>G298</f>
        <v>1399.9989</v>
      </c>
      <c r="H297" s="91">
        <f>H298</f>
        <v>1400</v>
      </c>
      <c r="I297" s="91">
        <f>I298</f>
        <v>1400</v>
      </c>
    </row>
    <row r="298" spans="1:9" ht="16.5" customHeight="1" x14ac:dyDescent="0.2">
      <c r="A298" s="13"/>
      <c r="B298" s="24" t="s">
        <v>14</v>
      </c>
      <c r="C298" s="14" t="s">
        <v>126</v>
      </c>
      <c r="D298" s="41" t="s">
        <v>47</v>
      </c>
      <c r="E298" s="41" t="s">
        <v>74</v>
      </c>
      <c r="F298" s="41" t="s">
        <v>85</v>
      </c>
      <c r="G298" s="91">
        <v>1399.9989</v>
      </c>
      <c r="H298" s="91">
        <v>1400</v>
      </c>
      <c r="I298" s="91">
        <v>1400</v>
      </c>
    </row>
    <row r="299" spans="1:9" ht="98.25" customHeight="1" x14ac:dyDescent="0.2">
      <c r="A299" s="13"/>
      <c r="B299" s="129" t="s">
        <v>288</v>
      </c>
      <c r="C299" s="12" t="s">
        <v>289</v>
      </c>
      <c r="D299" s="41"/>
      <c r="E299" s="41"/>
      <c r="F299" s="41"/>
      <c r="G299" s="90">
        <f t="shared" ref="G299:I301" si="63">G300</f>
        <v>1992.6274699999999</v>
      </c>
      <c r="H299" s="90">
        <f t="shared" si="63"/>
        <v>0</v>
      </c>
      <c r="I299" s="90">
        <f t="shared" si="63"/>
        <v>0</v>
      </c>
    </row>
    <row r="300" spans="1:9" ht="33.75" customHeight="1" x14ac:dyDescent="0.2">
      <c r="A300" s="13"/>
      <c r="B300" s="24" t="s">
        <v>70</v>
      </c>
      <c r="C300" s="14" t="s">
        <v>289</v>
      </c>
      <c r="D300" s="41" t="s">
        <v>75</v>
      </c>
      <c r="E300" s="41"/>
      <c r="F300" s="46"/>
      <c r="G300" s="91">
        <f t="shared" si="63"/>
        <v>1992.6274699999999</v>
      </c>
      <c r="H300" s="91">
        <f t="shared" si="63"/>
        <v>0</v>
      </c>
      <c r="I300" s="91">
        <f t="shared" si="63"/>
        <v>0</v>
      </c>
    </row>
    <row r="301" spans="1:9" ht="33.75" customHeight="1" x14ac:dyDescent="0.2">
      <c r="A301" s="13"/>
      <c r="B301" s="26" t="s">
        <v>293</v>
      </c>
      <c r="C301" s="14" t="s">
        <v>289</v>
      </c>
      <c r="D301" s="41" t="s">
        <v>47</v>
      </c>
      <c r="E301" s="41"/>
      <c r="F301" s="46"/>
      <c r="G301" s="91">
        <f t="shared" si="63"/>
        <v>1992.6274699999999</v>
      </c>
      <c r="H301" s="91">
        <f t="shared" si="63"/>
        <v>0</v>
      </c>
      <c r="I301" s="91">
        <f t="shared" si="63"/>
        <v>0</v>
      </c>
    </row>
    <row r="302" spans="1:9" ht="16.5" customHeight="1" x14ac:dyDescent="0.2">
      <c r="A302" s="13"/>
      <c r="B302" s="24" t="s">
        <v>15</v>
      </c>
      <c r="C302" s="14" t="s">
        <v>289</v>
      </c>
      <c r="D302" s="41" t="s">
        <v>47</v>
      </c>
      <c r="E302" s="41" t="s">
        <v>74</v>
      </c>
      <c r="F302" s="41" t="s">
        <v>83</v>
      </c>
      <c r="G302" s="91">
        <v>1992.6274699999999</v>
      </c>
      <c r="H302" s="91">
        <v>0</v>
      </c>
      <c r="I302" s="91">
        <v>0</v>
      </c>
    </row>
    <row r="303" spans="1:9" ht="18" customHeight="1" x14ac:dyDescent="0.2">
      <c r="A303" s="13"/>
      <c r="B303" s="72" t="s">
        <v>194</v>
      </c>
      <c r="C303" s="53" t="s">
        <v>193</v>
      </c>
      <c r="D303" s="40"/>
      <c r="E303" s="40"/>
      <c r="F303" s="40"/>
      <c r="G303" s="90">
        <f t="shared" ref="G303:I305" si="64">G304</f>
        <v>305.85000000000002</v>
      </c>
      <c r="H303" s="90">
        <f t="shared" si="64"/>
        <v>692</v>
      </c>
      <c r="I303" s="90">
        <f t="shared" si="64"/>
        <v>692</v>
      </c>
    </row>
    <row r="304" spans="1:9" ht="39" customHeight="1" x14ac:dyDescent="0.2">
      <c r="A304" s="13"/>
      <c r="B304" s="24" t="s">
        <v>70</v>
      </c>
      <c r="C304" s="51" t="s">
        <v>193</v>
      </c>
      <c r="D304" s="41" t="s">
        <v>75</v>
      </c>
      <c r="E304" s="41"/>
      <c r="F304" s="46"/>
      <c r="G304" s="91">
        <f t="shared" si="64"/>
        <v>305.85000000000002</v>
      </c>
      <c r="H304" s="91">
        <f t="shared" si="64"/>
        <v>692</v>
      </c>
      <c r="I304" s="91">
        <f t="shared" si="64"/>
        <v>692</v>
      </c>
    </row>
    <row r="305" spans="1:9" ht="27.75" customHeight="1" x14ac:dyDescent="0.2">
      <c r="A305" s="13"/>
      <c r="B305" s="26" t="s">
        <v>293</v>
      </c>
      <c r="C305" s="51" t="s">
        <v>193</v>
      </c>
      <c r="D305" s="41" t="s">
        <v>47</v>
      </c>
      <c r="E305" s="41"/>
      <c r="F305" s="46"/>
      <c r="G305" s="91">
        <f t="shared" si="64"/>
        <v>305.85000000000002</v>
      </c>
      <c r="H305" s="91">
        <f t="shared" si="64"/>
        <v>692</v>
      </c>
      <c r="I305" s="91">
        <f t="shared" si="64"/>
        <v>692</v>
      </c>
    </row>
    <row r="306" spans="1:9" ht="18" customHeight="1" x14ac:dyDescent="0.25">
      <c r="A306" s="13"/>
      <c r="B306" s="113" t="s">
        <v>148</v>
      </c>
      <c r="C306" s="51" t="s">
        <v>193</v>
      </c>
      <c r="D306" s="41" t="s">
        <v>47</v>
      </c>
      <c r="E306" s="41" t="s">
        <v>147</v>
      </c>
      <c r="F306" s="41" t="s">
        <v>147</v>
      </c>
      <c r="G306" s="91">
        <v>305.85000000000002</v>
      </c>
      <c r="H306" s="91">
        <v>692</v>
      </c>
      <c r="I306" s="91">
        <v>692</v>
      </c>
    </row>
    <row r="307" spans="1:9" ht="30" customHeight="1" x14ac:dyDescent="0.2">
      <c r="A307" s="13"/>
      <c r="B307" s="23" t="s">
        <v>145</v>
      </c>
      <c r="C307" s="53" t="s">
        <v>146</v>
      </c>
      <c r="D307" s="41"/>
      <c r="E307" s="41"/>
      <c r="F307" s="41"/>
      <c r="G307" s="90">
        <f t="shared" ref="G307:I308" si="65">G308</f>
        <v>243</v>
      </c>
      <c r="H307" s="90">
        <f t="shared" si="65"/>
        <v>158</v>
      </c>
      <c r="I307" s="90">
        <f t="shared" si="65"/>
        <v>158</v>
      </c>
    </row>
    <row r="308" spans="1:9" ht="28.5" customHeight="1" x14ac:dyDescent="0.2">
      <c r="A308" s="13"/>
      <c r="B308" s="24" t="s">
        <v>70</v>
      </c>
      <c r="C308" s="51" t="s">
        <v>146</v>
      </c>
      <c r="D308" s="41" t="s">
        <v>75</v>
      </c>
      <c r="E308" s="41"/>
      <c r="F308" s="46"/>
      <c r="G308" s="91">
        <f t="shared" si="65"/>
        <v>243</v>
      </c>
      <c r="H308" s="91">
        <f t="shared" si="65"/>
        <v>158</v>
      </c>
      <c r="I308" s="91">
        <f t="shared" si="65"/>
        <v>158</v>
      </c>
    </row>
    <row r="309" spans="1:9" ht="29.25" customHeight="1" x14ac:dyDescent="0.2">
      <c r="A309" s="13"/>
      <c r="B309" s="26" t="s">
        <v>293</v>
      </c>
      <c r="C309" s="51" t="s">
        <v>146</v>
      </c>
      <c r="D309" s="41" t="s">
        <v>47</v>
      </c>
      <c r="E309" s="41"/>
      <c r="F309" s="46"/>
      <c r="G309" s="91">
        <f>G310</f>
        <v>243</v>
      </c>
      <c r="H309" s="91">
        <f>H310</f>
        <v>158</v>
      </c>
      <c r="I309" s="91">
        <f>I310</f>
        <v>158</v>
      </c>
    </row>
    <row r="310" spans="1:9" ht="18" customHeight="1" x14ac:dyDescent="0.25">
      <c r="A310" s="13"/>
      <c r="B310" s="115" t="s">
        <v>201</v>
      </c>
      <c r="C310" s="114" t="s">
        <v>146</v>
      </c>
      <c r="D310" s="41" t="s">
        <v>47</v>
      </c>
      <c r="E310" s="41" t="s">
        <v>147</v>
      </c>
      <c r="F310" s="41" t="s">
        <v>84</v>
      </c>
      <c r="G310" s="91">
        <v>243</v>
      </c>
      <c r="H310" s="91">
        <v>158</v>
      </c>
      <c r="I310" s="91">
        <v>158</v>
      </c>
    </row>
    <row r="311" spans="1:9" s="3" customFormat="1" ht="17.25" customHeight="1" x14ac:dyDescent="0.2">
      <c r="A311" s="13"/>
      <c r="B311" s="23" t="s">
        <v>103</v>
      </c>
      <c r="C311" s="53" t="s">
        <v>34</v>
      </c>
      <c r="D311" s="41"/>
      <c r="E311" s="41"/>
      <c r="F311" s="41"/>
      <c r="G311" s="90">
        <f t="shared" ref="G311:I313" si="66">G312</f>
        <v>158.715</v>
      </c>
      <c r="H311" s="90">
        <f t="shared" si="66"/>
        <v>158.715</v>
      </c>
      <c r="I311" s="90">
        <f t="shared" si="66"/>
        <v>158.715</v>
      </c>
    </row>
    <row r="312" spans="1:9" s="3" customFormat="1" ht="15" x14ac:dyDescent="0.2">
      <c r="A312" s="13"/>
      <c r="B312" s="24" t="s">
        <v>100</v>
      </c>
      <c r="C312" s="51" t="s">
        <v>34</v>
      </c>
      <c r="D312" s="41" t="s">
        <v>101</v>
      </c>
      <c r="E312" s="41"/>
      <c r="F312" s="41"/>
      <c r="G312" s="91">
        <f t="shared" si="66"/>
        <v>158.715</v>
      </c>
      <c r="H312" s="91">
        <f t="shared" si="66"/>
        <v>158.715</v>
      </c>
      <c r="I312" s="91">
        <f t="shared" si="66"/>
        <v>158.715</v>
      </c>
    </row>
    <row r="313" spans="1:9" s="3" customFormat="1" ht="27.75" customHeight="1" x14ac:dyDescent="0.25">
      <c r="A313" s="13"/>
      <c r="B313" s="159" t="s">
        <v>104</v>
      </c>
      <c r="C313" s="51" t="s">
        <v>34</v>
      </c>
      <c r="D313" s="41" t="s">
        <v>48</v>
      </c>
      <c r="E313" s="41"/>
      <c r="F313" s="41"/>
      <c r="G313" s="91">
        <f t="shared" si="66"/>
        <v>158.715</v>
      </c>
      <c r="H313" s="91">
        <f t="shared" si="66"/>
        <v>158.715</v>
      </c>
      <c r="I313" s="91">
        <f t="shared" si="66"/>
        <v>158.715</v>
      </c>
    </row>
    <row r="314" spans="1:9" ht="15" customHeight="1" x14ac:dyDescent="0.2">
      <c r="A314" s="13"/>
      <c r="B314" s="38" t="s">
        <v>17</v>
      </c>
      <c r="C314" s="51" t="s">
        <v>34</v>
      </c>
      <c r="D314" s="52">
        <v>320</v>
      </c>
      <c r="E314" s="41" t="s">
        <v>102</v>
      </c>
      <c r="F314" s="41" t="s">
        <v>81</v>
      </c>
      <c r="G314" s="91">
        <v>158.715</v>
      </c>
      <c r="H314" s="91">
        <v>158.715</v>
      </c>
      <c r="I314" s="91">
        <v>158.715</v>
      </c>
    </row>
    <row r="315" spans="1:9" ht="32.25" customHeight="1" x14ac:dyDescent="0.2">
      <c r="A315" s="66"/>
      <c r="B315" s="88" t="s">
        <v>58</v>
      </c>
      <c r="C315" s="12" t="s">
        <v>116</v>
      </c>
      <c r="D315" s="40"/>
      <c r="E315" s="40"/>
      <c r="F315" s="40"/>
      <c r="G315" s="90">
        <f>G316</f>
        <v>186.81200000000001</v>
      </c>
      <c r="H315" s="90">
        <f>H316</f>
        <v>186.81200000000001</v>
      </c>
      <c r="I315" s="90">
        <f>I316</f>
        <v>186.81200000000001</v>
      </c>
    </row>
    <row r="316" spans="1:9" ht="30" x14ac:dyDescent="0.2">
      <c r="A316" s="66"/>
      <c r="B316" s="38" t="s">
        <v>70</v>
      </c>
      <c r="C316" s="14" t="s">
        <v>116</v>
      </c>
      <c r="D316" s="41" t="s">
        <v>75</v>
      </c>
      <c r="E316" s="41"/>
      <c r="F316" s="41"/>
      <c r="G316" s="91">
        <f t="shared" ref="G316:I317" si="67">G317</f>
        <v>186.81200000000001</v>
      </c>
      <c r="H316" s="91">
        <f t="shared" si="67"/>
        <v>186.81200000000001</v>
      </c>
      <c r="I316" s="91">
        <f t="shared" si="67"/>
        <v>186.81200000000001</v>
      </c>
    </row>
    <row r="317" spans="1:9" ht="30" x14ac:dyDescent="0.2">
      <c r="A317" s="66"/>
      <c r="B317" s="160" t="s">
        <v>293</v>
      </c>
      <c r="C317" s="14" t="s">
        <v>116</v>
      </c>
      <c r="D317" s="41" t="s">
        <v>47</v>
      </c>
      <c r="E317" s="41"/>
      <c r="F317" s="41"/>
      <c r="G317" s="91">
        <f t="shared" si="67"/>
        <v>186.81200000000001</v>
      </c>
      <c r="H317" s="91">
        <f t="shared" si="67"/>
        <v>186.81200000000001</v>
      </c>
      <c r="I317" s="91">
        <f t="shared" si="67"/>
        <v>186.81200000000001</v>
      </c>
    </row>
    <row r="318" spans="1:9" ht="15" x14ac:dyDescent="0.25">
      <c r="A318" s="66"/>
      <c r="B318" s="81" t="s">
        <v>18</v>
      </c>
      <c r="C318" s="14" t="s">
        <v>116</v>
      </c>
      <c r="D318" s="41" t="s">
        <v>47</v>
      </c>
      <c r="E318" s="41" t="s">
        <v>97</v>
      </c>
      <c r="F318" s="41" t="s">
        <v>74</v>
      </c>
      <c r="G318" s="91">
        <v>186.81200000000001</v>
      </c>
      <c r="H318" s="91">
        <v>186.81200000000001</v>
      </c>
      <c r="I318" s="91">
        <v>186.81200000000001</v>
      </c>
    </row>
  </sheetData>
  <mergeCells count="10">
    <mergeCell ref="B11:F11"/>
    <mergeCell ref="A12:I12"/>
    <mergeCell ref="B199:B202"/>
    <mergeCell ref="C199:C202"/>
    <mergeCell ref="D199:D202"/>
    <mergeCell ref="E199:E202"/>
    <mergeCell ref="F199:F202"/>
    <mergeCell ref="G199:G202"/>
    <mergeCell ref="H199:H202"/>
    <mergeCell ref="I199:I202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2025-05-15T09:24:45Z</cp:lastPrinted>
  <dcterms:created xsi:type="dcterms:W3CDTF">2013-10-22T09:40:36Z</dcterms:created>
  <dcterms:modified xsi:type="dcterms:W3CDTF">2025-05-29T07:17:54Z</dcterms:modified>
</cp:coreProperties>
</file>