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СЕНТЯБРЬ\СЕНТЯБРЬ\С поправками\"/>
    </mc:Choice>
  </mc:AlternateContent>
  <xr:revisionPtr revIDLastSave="0" documentId="13_ncr:1_{68118EAF-312A-4A46-ACE4-3635359790C8}" xr6:coauthVersionLast="40" xr6:coauthVersionMax="40" xr10:uidLastSave="{00000000-0000-0000-0000-000000000000}"/>
  <bookViews>
    <workbookView xWindow="945" yWindow="1155" windowWidth="14940" windowHeight="7830" xr2:uid="{00000000-000D-0000-FFFF-FFFF00000000}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непрогр.'!$A$16:$WVM$313</definedName>
  </definedNames>
  <calcPr calcId="191029"/>
</workbook>
</file>

<file path=xl/calcChain.xml><?xml version="1.0" encoding="utf-8"?>
<calcChain xmlns="http://schemas.openxmlformats.org/spreadsheetml/2006/main">
  <c r="H160" i="7" l="1"/>
  <c r="H162" i="7"/>
  <c r="I213" i="7" l="1"/>
  <c r="H213" i="7"/>
  <c r="G213" i="7"/>
  <c r="I209" i="7"/>
  <c r="H209" i="7"/>
  <c r="G209" i="7"/>
  <c r="I111" i="7"/>
  <c r="H111" i="7"/>
  <c r="G111" i="7"/>
  <c r="I39" i="7" l="1"/>
  <c r="H39" i="7"/>
  <c r="G160" i="7"/>
  <c r="G162" i="7"/>
  <c r="G251" i="7"/>
  <c r="G276" i="7"/>
  <c r="I61" i="7" l="1"/>
  <c r="H61" i="7"/>
  <c r="I281" i="7" l="1"/>
  <c r="I280" i="7" s="1"/>
  <c r="H281" i="7"/>
  <c r="H280" i="7" s="1"/>
  <c r="G281" i="7"/>
  <c r="G280" i="7" s="1"/>
  <c r="I76" i="7"/>
  <c r="I75" i="7" s="1"/>
  <c r="H76" i="7"/>
  <c r="H75" i="7" s="1"/>
  <c r="G76" i="7"/>
  <c r="G75" i="7" s="1"/>
  <c r="I74" i="7"/>
  <c r="H74" i="7"/>
  <c r="G74" i="7"/>
  <c r="I73" i="7"/>
  <c r="H73" i="7"/>
  <c r="G73" i="7"/>
  <c r="I59" i="7"/>
  <c r="I58" i="7" s="1"/>
  <c r="I57" i="7" s="1"/>
  <c r="H59" i="7"/>
  <c r="H58" i="7" s="1"/>
  <c r="H57" i="7" s="1"/>
  <c r="G59" i="7"/>
  <c r="G58" i="7" s="1"/>
  <c r="G57" i="7" s="1"/>
  <c r="I247" i="7" l="1"/>
  <c r="I246" i="7" s="1"/>
  <c r="H247" i="7"/>
  <c r="H246" i="7" s="1"/>
  <c r="G247" i="7"/>
  <c r="G246" i="7" s="1"/>
  <c r="I293" i="7"/>
  <c r="I292" i="7" s="1"/>
  <c r="I291" i="7" s="1"/>
  <c r="H293" i="7"/>
  <c r="H292" i="7" s="1"/>
  <c r="H291" i="7" s="1"/>
  <c r="G293" i="7"/>
  <c r="G292" i="7" s="1"/>
  <c r="G291" i="7" s="1"/>
  <c r="G176" i="7" l="1"/>
  <c r="I101" i="7"/>
  <c r="I100" i="7" s="1"/>
  <c r="I99" i="7" s="1"/>
  <c r="H101" i="7"/>
  <c r="H100" i="7" s="1"/>
  <c r="H99" i="7" s="1"/>
  <c r="G101" i="7"/>
  <c r="G100" i="7" s="1"/>
  <c r="G99" i="7" s="1"/>
  <c r="I98" i="7"/>
  <c r="I97" i="7" s="1"/>
  <c r="H98" i="7"/>
  <c r="H97" i="7" s="1"/>
  <c r="G98" i="7"/>
  <c r="G97" i="7" s="1"/>
  <c r="G96" i="7" l="1"/>
  <c r="I96" i="7"/>
  <c r="H96" i="7"/>
  <c r="I207" i="7"/>
  <c r="I206" i="7" s="1"/>
  <c r="H207" i="7"/>
  <c r="H206" i="7" s="1"/>
  <c r="G207" i="7"/>
  <c r="G206" i="7" s="1"/>
  <c r="I254" i="7" l="1"/>
  <c r="I253" i="7" s="1"/>
  <c r="I252" i="7" s="1"/>
  <c r="H254" i="7"/>
  <c r="H253" i="7" s="1"/>
  <c r="H252" i="7" s="1"/>
  <c r="G254" i="7"/>
  <c r="G253" i="7" s="1"/>
  <c r="G252" i="7" s="1"/>
  <c r="I301" i="7" l="1"/>
  <c r="I300" i="7" s="1"/>
  <c r="I299" i="7" s="1"/>
  <c r="H301" i="7"/>
  <c r="H300" i="7" s="1"/>
  <c r="H299" i="7" s="1"/>
  <c r="G301" i="7"/>
  <c r="G300" i="7" s="1"/>
  <c r="G299" i="7" s="1"/>
  <c r="I120" i="7" l="1"/>
  <c r="H120" i="7"/>
  <c r="G120" i="7"/>
  <c r="I125" i="7"/>
  <c r="I124" i="7" s="1"/>
  <c r="H125" i="7"/>
  <c r="H124" i="7" s="1"/>
  <c r="G125" i="7"/>
  <c r="G124" i="7" s="1"/>
  <c r="I122" i="7"/>
  <c r="I121" i="7" s="1"/>
  <c r="H122" i="7"/>
  <c r="H121" i="7" s="1"/>
  <c r="G122" i="7"/>
  <c r="G121" i="7" s="1"/>
  <c r="I297" i="7" l="1"/>
  <c r="I296" i="7" s="1"/>
  <c r="I295" i="7" s="1"/>
  <c r="H297" i="7"/>
  <c r="H296" i="7" s="1"/>
  <c r="H295" i="7" s="1"/>
  <c r="G297" i="7"/>
  <c r="G296" i="7" s="1"/>
  <c r="G295" i="7" s="1"/>
  <c r="G219" i="7" l="1"/>
  <c r="G199" i="7"/>
  <c r="H199" i="7"/>
  <c r="I199" i="7"/>
  <c r="G23" i="7"/>
  <c r="G22" i="7" s="1"/>
  <c r="G21" i="7" s="1"/>
  <c r="G20" i="7" s="1"/>
  <c r="G19" i="7" s="1"/>
  <c r="G18" i="7" s="1"/>
  <c r="H23" i="7"/>
  <c r="H22" i="7" s="1"/>
  <c r="H21" i="7" s="1"/>
  <c r="H20" i="7" s="1"/>
  <c r="H19" i="7" s="1"/>
  <c r="H18" i="7" s="1"/>
  <c r="I23" i="7"/>
  <c r="I22" i="7" s="1"/>
  <c r="I21" i="7" s="1"/>
  <c r="I20" i="7" s="1"/>
  <c r="I19" i="7" s="1"/>
  <c r="I18" i="7" s="1"/>
  <c r="G169" i="7"/>
  <c r="G168" i="7" s="1"/>
  <c r="G167" i="7" s="1"/>
  <c r="H169" i="7"/>
  <c r="H168" i="7" s="1"/>
  <c r="H167" i="7" s="1"/>
  <c r="I169" i="7"/>
  <c r="I168" i="7" s="1"/>
  <c r="I167" i="7" s="1"/>
  <c r="I115" i="7"/>
  <c r="I114" i="7" s="1"/>
  <c r="I113" i="7" s="1"/>
  <c r="I112" i="7" s="1"/>
  <c r="I110" i="7" s="1"/>
  <c r="H115" i="7"/>
  <c r="H114" i="7" s="1"/>
  <c r="H113" i="7" s="1"/>
  <c r="H112" i="7" s="1"/>
  <c r="H110" i="7" s="1"/>
  <c r="G115" i="7"/>
  <c r="G114" i="7" s="1"/>
  <c r="G113" i="7" s="1"/>
  <c r="G112" i="7" s="1"/>
  <c r="G110" i="7" s="1"/>
  <c r="G94" i="7"/>
  <c r="G93" i="7" s="1"/>
  <c r="G92" i="7" s="1"/>
  <c r="G91" i="7" s="1"/>
  <c r="G90" i="7" s="1"/>
  <c r="G274" i="7" l="1"/>
  <c r="G273" i="7" s="1"/>
  <c r="G83" i="7"/>
  <c r="G82" i="7" s="1"/>
  <c r="G81" i="7" s="1"/>
  <c r="G80" i="7" s="1"/>
  <c r="G229" i="7" l="1"/>
  <c r="I88" i="7" l="1"/>
  <c r="I87" i="7" s="1"/>
  <c r="I86" i="7" s="1"/>
  <c r="I85" i="7" s="1"/>
  <c r="H88" i="7"/>
  <c r="H87" i="7" s="1"/>
  <c r="H86" i="7" s="1"/>
  <c r="H85" i="7" s="1"/>
  <c r="G88" i="7"/>
  <c r="G87" i="7" s="1"/>
  <c r="G86" i="7" s="1"/>
  <c r="G85" i="7" s="1"/>
  <c r="I83" i="7"/>
  <c r="I82" i="7" s="1"/>
  <c r="I81" i="7" s="1"/>
  <c r="I80" i="7" s="1"/>
  <c r="H83" i="7"/>
  <c r="H82" i="7" s="1"/>
  <c r="H81" i="7" s="1"/>
  <c r="H80" i="7" s="1"/>
  <c r="G79" i="7" l="1"/>
  <c r="I133" i="7"/>
  <c r="I132" i="7" s="1"/>
  <c r="I131" i="7" s="1"/>
  <c r="H133" i="7"/>
  <c r="H132" i="7" s="1"/>
  <c r="G133" i="7"/>
  <c r="G132" i="7" s="1"/>
  <c r="G131" i="7" s="1"/>
  <c r="H131" i="7"/>
  <c r="I176" i="7" l="1"/>
  <c r="I175" i="7" s="1"/>
  <c r="I174" i="7" s="1"/>
  <c r="I173" i="7" s="1"/>
  <c r="I172" i="7" s="1"/>
  <c r="H176" i="7"/>
  <c r="H175" i="7" s="1"/>
  <c r="H174" i="7" s="1"/>
  <c r="H173" i="7" s="1"/>
  <c r="H172" i="7" s="1"/>
  <c r="G175" i="7"/>
  <c r="G174" i="7" s="1"/>
  <c r="G173" i="7" s="1"/>
  <c r="G172" i="7" s="1"/>
  <c r="G129" i="7" l="1"/>
  <c r="I312" i="7" l="1"/>
  <c r="I311" i="7" s="1"/>
  <c r="H312" i="7"/>
  <c r="H311" i="7" s="1"/>
  <c r="G312" i="7"/>
  <c r="G311" i="7" s="1"/>
  <c r="I309" i="7"/>
  <c r="I308" i="7" s="1"/>
  <c r="I307" i="7" s="1"/>
  <c r="H309" i="7"/>
  <c r="H308" i="7" s="1"/>
  <c r="H307" i="7" s="1"/>
  <c r="G309" i="7"/>
  <c r="G308" i="7" s="1"/>
  <c r="G307" i="7" s="1"/>
  <c r="I305" i="7"/>
  <c r="I304" i="7" s="1"/>
  <c r="I303" i="7" s="1"/>
  <c r="H305" i="7"/>
  <c r="H304" i="7" s="1"/>
  <c r="H303" i="7" s="1"/>
  <c r="G305" i="7"/>
  <c r="G304" i="7" s="1"/>
  <c r="G303" i="7" s="1"/>
  <c r="I289" i="7"/>
  <c r="I288" i="7" s="1"/>
  <c r="I287" i="7" s="1"/>
  <c r="H289" i="7"/>
  <c r="H288" i="7" s="1"/>
  <c r="H287" i="7" s="1"/>
  <c r="G289" i="7"/>
  <c r="G288" i="7" s="1"/>
  <c r="G287" i="7" s="1"/>
  <c r="I285" i="7"/>
  <c r="I284" i="7" s="1"/>
  <c r="I283" i="7" s="1"/>
  <c r="H285" i="7"/>
  <c r="H284" i="7" s="1"/>
  <c r="H283" i="7" s="1"/>
  <c r="G285" i="7"/>
  <c r="G284" i="7" s="1"/>
  <c r="G283" i="7" s="1"/>
  <c r="I278" i="7"/>
  <c r="I277" i="7" s="1"/>
  <c r="I276" i="7" s="1"/>
  <c r="H278" i="7"/>
  <c r="H277" i="7" s="1"/>
  <c r="H276" i="7" s="1"/>
  <c r="G278" i="7"/>
  <c r="G277" i="7" s="1"/>
  <c r="I274" i="7"/>
  <c r="I273" i="7" s="1"/>
  <c r="I272" i="7" s="1"/>
  <c r="H274" i="7"/>
  <c r="H273" i="7" s="1"/>
  <c r="H272" i="7" s="1"/>
  <c r="G272" i="7"/>
  <c r="I270" i="7"/>
  <c r="I269" i="7" s="1"/>
  <c r="I268" i="7" s="1"/>
  <c r="H270" i="7"/>
  <c r="H269" i="7" s="1"/>
  <c r="H268" i="7" s="1"/>
  <c r="G270" i="7"/>
  <c r="G269" i="7" s="1"/>
  <c r="G268" i="7" s="1"/>
  <c r="I266" i="7"/>
  <c r="I265" i="7" s="1"/>
  <c r="I264" i="7" s="1"/>
  <c r="H266" i="7"/>
  <c r="H265" i="7" s="1"/>
  <c r="H264" i="7" s="1"/>
  <c r="G266" i="7"/>
  <c r="G265" i="7" s="1"/>
  <c r="G264" i="7" s="1"/>
  <c r="I262" i="7"/>
  <c r="I261" i="7" s="1"/>
  <c r="I260" i="7" s="1"/>
  <c r="H262" i="7"/>
  <c r="H261" i="7" s="1"/>
  <c r="H260" i="7" s="1"/>
  <c r="G262" i="7"/>
  <c r="G261" i="7" s="1"/>
  <c r="G260" i="7" s="1"/>
  <c r="I258" i="7"/>
  <c r="I257" i="7" s="1"/>
  <c r="H258" i="7"/>
  <c r="H257" i="7" s="1"/>
  <c r="G258" i="7"/>
  <c r="G257" i="7" s="1"/>
  <c r="I256" i="7"/>
  <c r="H256" i="7"/>
  <c r="G256" i="7"/>
  <c r="I244" i="7"/>
  <c r="I243" i="7" s="1"/>
  <c r="I242" i="7" s="1"/>
  <c r="I233" i="7" s="1"/>
  <c r="I232" i="7" s="1"/>
  <c r="I231" i="7" s="1"/>
  <c r="H244" i="7"/>
  <c r="H243" i="7" s="1"/>
  <c r="H242" i="7" s="1"/>
  <c r="H233" i="7" s="1"/>
  <c r="H232" i="7" s="1"/>
  <c r="H231" i="7" s="1"/>
  <c r="G244" i="7"/>
  <c r="G243" i="7" s="1"/>
  <c r="G242" i="7" s="1"/>
  <c r="I240" i="7"/>
  <c r="I239" i="7" s="1"/>
  <c r="I238" i="7" s="1"/>
  <c r="H240" i="7"/>
  <c r="H239" i="7" s="1"/>
  <c r="H238" i="7" s="1"/>
  <c r="G240" i="7"/>
  <c r="G239" i="7" s="1"/>
  <c r="G238" i="7" s="1"/>
  <c r="I236" i="7"/>
  <c r="I235" i="7" s="1"/>
  <c r="I234" i="7" s="1"/>
  <c r="H236" i="7"/>
  <c r="H235" i="7" s="1"/>
  <c r="H234" i="7" s="1"/>
  <c r="G236" i="7"/>
  <c r="G235" i="7" s="1"/>
  <c r="G234" i="7" s="1"/>
  <c r="I229" i="7"/>
  <c r="I228" i="7" s="1"/>
  <c r="I227" i="7" s="1"/>
  <c r="I226" i="7" s="1"/>
  <c r="I225" i="7" s="1"/>
  <c r="H229" i="7"/>
  <c r="H228" i="7" s="1"/>
  <c r="H227" i="7" s="1"/>
  <c r="H226" i="7" s="1"/>
  <c r="H225" i="7" s="1"/>
  <c r="G228" i="7"/>
  <c r="G227" i="7" s="1"/>
  <c r="G226" i="7" s="1"/>
  <c r="G225" i="7" s="1"/>
  <c r="I223" i="7"/>
  <c r="I222" i="7" s="1"/>
  <c r="I221" i="7" s="1"/>
  <c r="H223" i="7"/>
  <c r="H222" i="7" s="1"/>
  <c r="H221" i="7" s="1"/>
  <c r="G223" i="7"/>
  <c r="G222" i="7" s="1"/>
  <c r="G221" i="7" s="1"/>
  <c r="I219" i="7"/>
  <c r="I218" i="7" s="1"/>
  <c r="I217" i="7" s="1"/>
  <c r="H219" i="7"/>
  <c r="H218" i="7" s="1"/>
  <c r="H217" i="7" s="1"/>
  <c r="G218" i="7"/>
  <c r="G217" i="7" s="1"/>
  <c r="I215" i="7"/>
  <c r="I214" i="7" s="1"/>
  <c r="H215" i="7"/>
  <c r="H214" i="7" s="1"/>
  <c r="G215" i="7"/>
  <c r="G214" i="7" s="1"/>
  <c r="I211" i="7"/>
  <c r="I210" i="7" s="1"/>
  <c r="H211" i="7"/>
  <c r="H210" i="7" s="1"/>
  <c r="G211" i="7"/>
  <c r="G210" i="7" s="1"/>
  <c r="I203" i="7"/>
  <c r="I202" i="7" s="1"/>
  <c r="H203" i="7"/>
  <c r="H202" i="7" s="1"/>
  <c r="G203" i="7"/>
  <c r="H198" i="7"/>
  <c r="G198" i="7"/>
  <c r="I193" i="7"/>
  <c r="I189" i="7" s="1"/>
  <c r="I188" i="7" s="1"/>
  <c r="I187" i="7" s="1"/>
  <c r="I186" i="7" s="1"/>
  <c r="H193" i="7"/>
  <c r="H189" i="7" s="1"/>
  <c r="H188" i="7" s="1"/>
  <c r="H187" i="7" s="1"/>
  <c r="H186" i="7" s="1"/>
  <c r="G193" i="7"/>
  <c r="G189" i="7" s="1"/>
  <c r="G188" i="7" s="1"/>
  <c r="G187" i="7" s="1"/>
  <c r="G186" i="7" s="1"/>
  <c r="H182" i="7"/>
  <c r="H181" i="7" s="1"/>
  <c r="H180" i="7" s="1"/>
  <c r="H179" i="7" s="1"/>
  <c r="H171" i="7" s="1"/>
  <c r="G182" i="7"/>
  <c r="G181" i="7" s="1"/>
  <c r="G180" i="7" s="1"/>
  <c r="G179" i="7" s="1"/>
  <c r="I181" i="7"/>
  <c r="I180" i="7" s="1"/>
  <c r="I179" i="7" s="1"/>
  <c r="I171" i="7" s="1"/>
  <c r="I165" i="7"/>
  <c r="I164" i="7" s="1"/>
  <c r="I163" i="7" s="1"/>
  <c r="I162" i="7" s="1"/>
  <c r="I160" i="7" s="1"/>
  <c r="H165" i="7"/>
  <c r="H164" i="7" s="1"/>
  <c r="H163" i="7" s="1"/>
  <c r="G165" i="7"/>
  <c r="G164" i="7" s="1"/>
  <c r="G163" i="7" s="1"/>
  <c r="I158" i="7"/>
  <c r="I157" i="7" s="1"/>
  <c r="I156" i="7" s="1"/>
  <c r="I155" i="7" s="1"/>
  <c r="I154" i="7" s="1"/>
  <c r="H158" i="7"/>
  <c r="H157" i="7" s="1"/>
  <c r="H156" i="7" s="1"/>
  <c r="H155" i="7" s="1"/>
  <c r="H154" i="7" s="1"/>
  <c r="G158" i="7"/>
  <c r="G157" i="7" s="1"/>
  <c r="G156" i="7" s="1"/>
  <c r="G155" i="7" s="1"/>
  <c r="G154" i="7" s="1"/>
  <c r="I152" i="7"/>
  <c r="I151" i="7" s="1"/>
  <c r="I150" i="7" s="1"/>
  <c r="I149" i="7" s="1"/>
  <c r="H152" i="7"/>
  <c r="H151" i="7" s="1"/>
  <c r="H150" i="7" s="1"/>
  <c r="H149" i="7" s="1"/>
  <c r="G152" i="7"/>
  <c r="G151" i="7" s="1"/>
  <c r="G150" i="7" s="1"/>
  <c r="G149" i="7" s="1"/>
  <c r="I145" i="7"/>
  <c r="I144" i="7" s="1"/>
  <c r="I143" i="7" s="1"/>
  <c r="I142" i="7" s="1"/>
  <c r="H145" i="7"/>
  <c r="H144" i="7" s="1"/>
  <c r="H143" i="7" s="1"/>
  <c r="H142" i="7" s="1"/>
  <c r="G145" i="7"/>
  <c r="G144" i="7" s="1"/>
  <c r="G143" i="7" s="1"/>
  <c r="G142" i="7" s="1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29" i="7"/>
  <c r="I128" i="7" s="1"/>
  <c r="H129" i="7"/>
  <c r="H128" i="7" s="1"/>
  <c r="G128" i="7"/>
  <c r="I127" i="7"/>
  <c r="I119" i="7" s="1"/>
  <c r="H127" i="7"/>
  <c r="H119" i="7" s="1"/>
  <c r="G127" i="7"/>
  <c r="G119" i="7" s="1"/>
  <c r="I108" i="7"/>
  <c r="I107" i="7" s="1"/>
  <c r="I106" i="7" s="1"/>
  <c r="I105" i="7" s="1"/>
  <c r="H108" i="7"/>
  <c r="H107" i="7" s="1"/>
  <c r="H106" i="7" s="1"/>
  <c r="H105" i="7" s="1"/>
  <c r="G108" i="7"/>
  <c r="G107" i="7" s="1"/>
  <c r="G106" i="7" s="1"/>
  <c r="G105" i="7" s="1"/>
  <c r="I94" i="7"/>
  <c r="I93" i="7" s="1"/>
  <c r="I92" i="7" s="1"/>
  <c r="I91" i="7" s="1"/>
  <c r="I90" i="7" s="1"/>
  <c r="H94" i="7"/>
  <c r="H93" i="7" s="1"/>
  <c r="H92" i="7" s="1"/>
  <c r="H91" i="7" s="1"/>
  <c r="H90" i="7" s="1"/>
  <c r="G78" i="7"/>
  <c r="I71" i="7"/>
  <c r="I70" i="7" s="1"/>
  <c r="H71" i="7"/>
  <c r="H70" i="7" s="1"/>
  <c r="G71" i="7"/>
  <c r="G70" i="7" s="1"/>
  <c r="I69" i="7"/>
  <c r="I68" i="7" s="1"/>
  <c r="H69" i="7"/>
  <c r="H68" i="7" s="1"/>
  <c r="G69" i="7"/>
  <c r="G68" i="7" s="1"/>
  <c r="I66" i="7"/>
  <c r="I65" i="7" s="1"/>
  <c r="H66" i="7"/>
  <c r="H65" i="7" s="1"/>
  <c r="G66" i="7"/>
  <c r="G65" i="7" s="1"/>
  <c r="I64" i="7"/>
  <c r="I63" i="7" s="1"/>
  <c r="I62" i="7" s="1"/>
  <c r="H64" i="7"/>
  <c r="H63" i="7" s="1"/>
  <c r="G64" i="7"/>
  <c r="G63" i="7" s="1"/>
  <c r="I55" i="7"/>
  <c r="I54" i="7" s="1"/>
  <c r="I53" i="7" s="1"/>
  <c r="H55" i="7"/>
  <c r="H54" i="7" s="1"/>
  <c r="H53" i="7" s="1"/>
  <c r="G55" i="7"/>
  <c r="G54" i="7" s="1"/>
  <c r="G53" i="7" s="1"/>
  <c r="I51" i="7"/>
  <c r="I50" i="7" s="1"/>
  <c r="I49" i="7" s="1"/>
  <c r="I48" i="7" s="1"/>
  <c r="I47" i="7" s="1"/>
  <c r="H51" i="7"/>
  <c r="H50" i="7" s="1"/>
  <c r="H49" i="7" s="1"/>
  <c r="H48" i="7" s="1"/>
  <c r="H47" i="7" s="1"/>
  <c r="G51" i="7"/>
  <c r="G50" i="7" s="1"/>
  <c r="G49" i="7" s="1"/>
  <c r="I45" i="7"/>
  <c r="I44" i="7" s="1"/>
  <c r="H45" i="7"/>
  <c r="H44" i="7" s="1"/>
  <c r="G45" i="7"/>
  <c r="G44" i="7" s="1"/>
  <c r="I43" i="7"/>
  <c r="I42" i="7" s="1"/>
  <c r="H43" i="7"/>
  <c r="H42" i="7" s="1"/>
  <c r="G43" i="7"/>
  <c r="G42" i="7" s="1"/>
  <c r="I40" i="7"/>
  <c r="I38" i="7" s="1"/>
  <c r="H40" i="7"/>
  <c r="H38" i="7" s="1"/>
  <c r="G40" i="7"/>
  <c r="I36" i="7"/>
  <c r="I35" i="7" s="1"/>
  <c r="H36" i="7"/>
  <c r="H35" i="7" s="1"/>
  <c r="G36" i="7"/>
  <c r="G35" i="7" s="1"/>
  <c r="I33" i="7"/>
  <c r="I32" i="7" s="1"/>
  <c r="H33" i="7"/>
  <c r="H32" i="7" s="1"/>
  <c r="G33" i="7"/>
  <c r="G32" i="7" s="1"/>
  <c r="I30" i="7"/>
  <c r="I29" i="7" s="1"/>
  <c r="H30" i="7"/>
  <c r="H29" i="7" s="1"/>
  <c r="G30" i="7"/>
  <c r="G29" i="7" s="1"/>
  <c r="G48" i="7" l="1"/>
  <c r="G47" i="7" s="1"/>
  <c r="G38" i="7"/>
  <c r="G39" i="7"/>
  <c r="G62" i="7"/>
  <c r="H62" i="7"/>
  <c r="G250" i="7"/>
  <c r="G249" i="7" s="1"/>
  <c r="I251" i="7"/>
  <c r="I250" i="7" s="1"/>
  <c r="I249" i="7" s="1"/>
  <c r="H251" i="7"/>
  <c r="H250" i="7" s="1"/>
  <c r="H249" i="7" s="1"/>
  <c r="I118" i="7"/>
  <c r="I117" i="7" s="1"/>
  <c r="H118" i="7"/>
  <c r="H117" i="7" s="1"/>
  <c r="H28" i="7"/>
  <c r="H27" i="7" s="1"/>
  <c r="H26" i="7" s="1"/>
  <c r="H25" i="7" s="1"/>
  <c r="G61" i="7"/>
  <c r="G233" i="7"/>
  <c r="G232" i="7" s="1"/>
  <c r="G231" i="7" s="1"/>
  <c r="H140" i="7"/>
  <c r="H141" i="7"/>
  <c r="I140" i="7"/>
  <c r="I141" i="7"/>
  <c r="G140" i="7"/>
  <c r="G141" i="7"/>
  <c r="G202" i="7"/>
  <c r="G197" i="7"/>
  <c r="G196" i="7" s="1"/>
  <c r="G195" i="7" s="1"/>
  <c r="G185" i="7" s="1"/>
  <c r="G118" i="7"/>
  <c r="G117" i="7" s="1"/>
  <c r="H79" i="7"/>
  <c r="H78" i="7" s="1"/>
  <c r="I79" i="7"/>
  <c r="I78" i="7" s="1"/>
  <c r="G178" i="7"/>
  <c r="G171" i="7"/>
  <c r="H178" i="7"/>
  <c r="I178" i="7"/>
  <c r="I161" i="7"/>
  <c r="H161" i="7"/>
  <c r="G161" i="7"/>
  <c r="G103" i="7"/>
  <c r="G104" i="7"/>
  <c r="H103" i="7"/>
  <c r="H104" i="7"/>
  <c r="I103" i="7"/>
  <c r="I104" i="7"/>
  <c r="I28" i="7"/>
  <c r="G28" i="7"/>
  <c r="H197" i="7"/>
  <c r="H196" i="7" s="1"/>
  <c r="H195" i="7" s="1"/>
  <c r="H185" i="7" s="1"/>
  <c r="I197" i="7"/>
  <c r="I196" i="7" s="1"/>
  <c r="I195" i="7" s="1"/>
  <c r="I185" i="7" s="1"/>
  <c r="I198" i="7"/>
  <c r="G27" i="7" l="1"/>
  <c r="G26" i="7" s="1"/>
  <c r="G25" i="7" s="1"/>
  <c r="I27" i="7"/>
  <c r="I26" i="7" s="1"/>
  <c r="I25" i="7" s="1"/>
  <c r="G148" i="7"/>
  <c r="G147" i="7" s="1"/>
  <c r="G184" i="7"/>
  <c r="H148" i="7"/>
  <c r="H147" i="7" s="1"/>
  <c r="H17" i="7" s="1"/>
  <c r="I148" i="7"/>
  <c r="I147" i="7" s="1"/>
  <c r="I184" i="7"/>
  <c r="H184" i="7"/>
  <c r="G17" i="7" l="1"/>
  <c r="I17" i="7"/>
  <c r="I16" i="7" s="1"/>
  <c r="H16" i="7"/>
  <c r="G16" i="7" l="1"/>
</calcChain>
</file>

<file path=xl/sharedStrings.xml><?xml version="1.0" encoding="utf-8"?>
<sst xmlns="http://schemas.openxmlformats.org/spreadsheetml/2006/main" count="892" uniqueCount="305">
  <si>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</si>
  <si>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</si>
  <si>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</si>
  <si>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</si>
  <si>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</si>
  <si>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</si>
  <si>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</si>
  <si>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</si>
  <si>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</si>
  <si>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</si>
  <si>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</si>
  <si>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</si>
  <si>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</si>
  <si>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</si>
  <si>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</si>
  <si>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</si>
  <si>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</si>
  <si>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</si>
  <si>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</si>
  <si>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</si>
  <si>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</si>
  <si>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</si>
  <si>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</si>
  <si>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</si>
  <si>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</si>
  <si>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</si>
  <si>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</si>
  <si>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</si>
  <si>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</si>
  <si>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</si>
  <si>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</si>
  <si>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</si>
  <si>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</si>
  <si>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</si>
  <si>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</si>
  <si>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</si>
  <si>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</si>
  <si>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</si>
  <si>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</si>
  <si>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</si>
  <si>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</si>
  <si>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</si>
  <si>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</si>
  <si>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</si>
  <si>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</si>
  <si>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</si>
  <si>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</si>
  <si>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</si>
  <si>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</si>
  <si>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</si>
  <si>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</si>
  <si>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</si>
  <si>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</si>
  <si>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</si>
  <si>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</si>
  <si>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</si>
  <si>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</si>
  <si>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</si>
  <si>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</si>
  <si>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</si>
  <si>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</si>
  <si>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</si>
  <si>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</si>
  <si>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</si>
  <si>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</si>
  <si>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</si>
  <si>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</si>
  <si>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</si>
  <si>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</si>
  <si>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</si>
  <si>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</si>
  <si>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</si>
  <si>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</si>
  <si>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</si>
  <si>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</si>
  <si>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</si>
  <si>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</si>
  <si>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</si>
  <si>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</si>
  <si>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</si>
  <si>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</si>
  <si>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</si>
  <si>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</si>
  <si>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</si>
  <si>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</si>
  <si>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</si>
  <si>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</si>
  <si>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</si>
  <si>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</si>
  <si>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</si>
  <si>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</si>
  <si>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</si>
  <si>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</si>
  <si>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</si>
  <si>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</si>
  <si>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</si>
  <si>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</si>
  <si>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</si>
  <si>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</si>
  <si>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</si>
  <si>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</si>
  <si>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</si>
  <si>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</si>
  <si>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</si>
  <si>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</si>
  <si>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</si>
  <si>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</si>
  <si>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</si>
  <si>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</si>
  <si>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</si>
  <si>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</si>
  <si>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</si>
  <si>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</si>
  <si>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</si>
  <si>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</si>
  <si>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</si>
  <si>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</si>
  <si>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</si>
  <si>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</si>
  <si>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</si>
  <si>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</si>
  <si>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</si>
  <si>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</si>
  <si>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</si>
  <si>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</si>
  <si>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</si>
  <si>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</si>
  <si>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</si>
  <si>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</si>
  <si>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</si>
  <si>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</si>
  <si>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</si>
  <si>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</si>
  <si>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</si>
  <si>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</si>
  <si>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</si>
  <si>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</si>
  <si>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</si>
  <si>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</si>
  <si>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</si>
  <si>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</si>
  <si>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</si>
  <si>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</si>
  <si>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</si>
  <si>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</si>
  <si>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</si>
  <si>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</si>
  <si>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</si>
  <si>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</si>
  <si>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</si>
  <si>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</si>
  <si>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</si>
  <si>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</si>
  <si>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</si>
  <si>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</si>
  <si>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</si>
  <si>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</si>
  <si>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Мобилизационная  и вневойсковая подготовка</t>
  </si>
  <si>
    <t>06 0 00 00000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</si>
  <si>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</si>
  <si>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</si>
  <si>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</si>
  <si>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</si>
  <si>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</si>
  <si>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</si>
  <si>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</si>
  <si>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</si>
  <si>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</si>
  <si>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</si>
  <si>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</si>
  <si>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</si>
  <si>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</si>
  <si>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</si>
  <si>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</si>
  <si>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</si>
  <si>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</si>
  <si>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</si>
  <si>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</si>
  <si>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</si>
  <si>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</si>
  <si>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</si>
  <si>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</si>
  <si>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</si>
  <si>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</si>
  <si>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</si>
  <si>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</si>
  <si>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</si>
  <si>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</si>
  <si>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Комплекс процессных мероприятиий</t>
  </si>
  <si>
    <t>08 4 00 00000</t>
  </si>
  <si>
    <t>08 4 01 00000</t>
  </si>
  <si>
    <t>08 4 01  11570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</si>
  <si>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</si>
  <si>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</si>
  <si>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</si>
  <si>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</si>
  <si>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</si>
  <si>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</si>
  <si>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</si>
  <si>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</si>
  <si>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</si>
  <si>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</si>
  <si>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</si>
  <si>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</si>
  <si>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</si>
  <si>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</si>
  <si>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</si>
  <si>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</si>
  <si>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</si>
  <si>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</si>
  <si>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</si>
  <si>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</si>
  <si>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</si>
  <si>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</si>
  <si>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</si>
  <si>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</si>
  <si>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</si>
  <si>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</si>
  <si>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</si>
  <si>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</si>
  <si>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</si>
  <si>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</si>
  <si>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10 4 02 00000</t>
  </si>
  <si>
    <t>10 4 02 13530</t>
  </si>
  <si>
    <t xml:space="preserve"> 2025 год, сумма</t>
  </si>
  <si>
    <t>Мероприятия по ликвидации несанкционированных свалок</t>
  </si>
  <si>
    <t>04 0 00 00000</t>
  </si>
  <si>
    <t>Массовый спорт</t>
  </si>
  <si>
    <t>99 9 01 11680</t>
  </si>
  <si>
    <t>Мероприятия в области молодежной политики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</si>
  <si>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</si>
  <si>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</si>
  <si>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</si>
  <si>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</si>
  <si>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</si>
  <si>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,</t>
  </si>
  <si>
    <t>Другие вопросы в области образования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</si>
  <si>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2024  год и плановый период 2025 и 2026 годов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</si>
  <si>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</si>
  <si>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</si>
  <si>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</si>
  <si>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 xml:space="preserve"> 2026 год, сумма</t>
  </si>
  <si>
    <t>Отраслевые проекты</t>
  </si>
  <si>
    <t>07 7 00 00000</t>
  </si>
  <si>
    <t>Отраслевой проект "Развитие инфраструктуры культуры"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</si>
  <si>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</si>
  <si>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</si>
  <si>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</si>
  <si>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</si>
  <si>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</si>
  <si>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</si>
  <si>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</si>
  <si>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Отраслевой проект "Благоустройство сельских территорий"</t>
  </si>
  <si>
    <t>25 7 00 00000</t>
  </si>
  <si>
    <t>Региональный проект</t>
  </si>
  <si>
    <t>Региональный проект "Формирование комфортной городской среды"</t>
  </si>
  <si>
    <t>27 2 00 00000</t>
  </si>
  <si>
    <t>27 2 F2 00000</t>
  </si>
  <si>
    <t>27 2 F2 55550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</si>
  <si>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</si>
  <si>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</si>
  <si>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</si>
  <si>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</si>
  <si>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</si>
  <si>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</si>
  <si>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</si>
  <si>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</si>
  <si>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</si>
  <si>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</si>
  <si>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</si>
  <si>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</si>
  <si>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</si>
  <si>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</si>
  <si>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</si>
  <si>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</si>
  <si>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от     21.12.2023     №152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</si>
  <si>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</si>
  <si>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Отраслевой проект " Развитие физической культуры и спорта"</t>
  </si>
  <si>
    <t>Реализация мероприятий по капитальному ремонту объектов физической культуры и спорта</t>
  </si>
  <si>
    <t>04 7 00 00000</t>
  </si>
  <si>
    <t>04 7 01 00000</t>
  </si>
  <si>
    <t>04 7 01 S4060</t>
  </si>
  <si>
    <t>Дополнительная финансовая помощь бюджетам городских и сельских поселений ТР ЛО в 2024 году</t>
  </si>
  <si>
    <t>99 9 01 60420</t>
  </si>
  <si>
    <t>Исполнение судебных актов</t>
  </si>
  <si>
    <t>830</t>
  </si>
  <si>
    <t xml:space="preserve">Комплекс процессных мероприятий "Обеспечение пожарной безопасности" </t>
  </si>
  <si>
    <t>Комплекс процессных мероприятий "Защита населения и территорий, предупреждение и ликвидация последствий чрезвычайных ситуаций природного и техногенного характера"</t>
  </si>
  <si>
    <t>880</t>
  </si>
  <si>
    <t>Специальные расходы</t>
  </si>
  <si>
    <t>Функционирование законодательных (представительных)  представительных органов муниципальных образований</t>
  </si>
  <si>
    <t>Комплекс процессных мероприятий "Мероприятия по оптимизации мер профилактики правонарушений"</t>
  </si>
  <si>
    <t xml:space="preserve">Мероприятия по капитальному ремонту и ремонту автомобильных дорог общего пользования местного значения, имеющих приоритетный социально-значимый характер 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</si>
  <si>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</si>
  <si>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</si>
  <si>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08 4 03 00000</t>
  </si>
  <si>
    <t>Мероприятия, направленные на противодействие терроризму и экстремизму</t>
  </si>
  <si>
    <t>08 4 03 13290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</si>
  <si>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</si>
  <si>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</si>
  <si>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Иные межбюджетные трансферты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</si>
  <si>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</t>
    </r>
  </si>
  <si>
    <t>от   03.09.2024     №173</t>
  </si>
  <si>
    <t>06 4 00 00000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</si>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</sst>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3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name val="Arial Cy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  <xf numFmtId="0" fontId="31" fillId="0" borderId="0"/>
  </cellStyleXfs>
  <cellXfs count="17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wrapText="1"/>
    </xf>
    <xf numFmtId="169" fontId="28" fillId="2" borderId="1" xfId="4" applyNumberFormat="1" applyFont="1" applyFill="1" applyBorder="1" applyAlignment="1">
      <alignment horizontal="left" vertical="center" wrapText="1"/>
    </xf>
    <xf numFmtId="0" fontId="8" fillId="2" borderId="3" xfId="1" applyNumberFormat="1" applyFont="1" applyFill="1" applyBorder="1" applyAlignment="1" applyProtection="1">
      <alignment horizontal="left" vertical="center"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9" fillId="2" borderId="1" xfId="0" applyNumberFormat="1" applyFont="1" applyFill="1" applyBorder="1" applyAlignment="1">
      <alignment horizontal="left" vertical="top" wrapText="1"/>
    </xf>
    <xf numFmtId="164" fontId="2" fillId="2" borderId="3" xfId="3" applyFont="1" applyFill="1" applyBorder="1" applyAlignment="1">
      <alignment horizontal="left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0" fontId="17" fillId="2" borderId="1" xfId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30" fillId="10" borderId="1" xfId="0" applyFont="1" applyFill="1" applyBorder="1" applyAlignment="1">
      <alignment horizontal="left" vertical="center" wrapText="1"/>
    </xf>
    <xf numFmtId="49" fontId="30" fillId="0" borderId="14" xfId="5" applyNumberFormat="1" applyFont="1" applyBorder="1" applyAlignment="1">
      <alignment horizontal="center" wrapText="1"/>
    </xf>
    <xf numFmtId="0" fontId="12" fillId="2" borderId="3" xfId="0" applyFont="1" applyFill="1" applyBorder="1" applyAlignment="1">
      <alignment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6">
    <cellStyle name="Денежный" xfId="3" builtinId="4"/>
    <cellStyle name="Обычный" xfId="0" builtinId="0"/>
    <cellStyle name="Обычный 2" xfId="1" xr:uid="{00000000-0005-0000-0000-000002000000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7018E6D7-BCCE-4F18-8F93-8C3FFCAF8D0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4"/>
  <sheetViews>
    <sheetView tabSelected="1" topLeftCell="A286" workbookViewId="0">
      <selection activeCell="N19" sqref="N19"/>
    </sheetView>
  </sheetViews>
  <sheetFormatPr defaultRowHeight="12.75" x14ac:dyDescent="0.2"/>
  <cols>
    <col min="1" max="1" width="3.28515625" style="3" customWidth="1"/>
    <col min="2" max="2" width="58.5703125" style="72" customWidth="1"/>
    <col min="3" max="3" width="14.7109375" style="72" customWidth="1"/>
    <col min="4" max="4" width="6.140625" style="72" customWidth="1"/>
    <col min="5" max="5" width="4.85546875" style="72" customWidth="1"/>
    <col min="6" max="6" width="5.42578125" style="4" customWidth="1"/>
    <col min="7" max="8" width="13.85546875" style="4" customWidth="1"/>
    <col min="9" max="9" width="14.5703125" style="4" customWidth="1"/>
    <col min="10" max="10" width="3" style="1" customWidth="1"/>
    <col min="11" max="11" width="15.42578125" style="1" customWidth="1"/>
    <col min="12" max="12" width="13.5703125" style="1" customWidth="1"/>
    <col min="13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2" ht="12" customHeight="1" x14ac:dyDescent="0.2">
      <c r="G1" s="123"/>
      <c r="H1" s="123"/>
      <c r="I1" s="123" t="s">
        <v>168</v>
      </c>
    </row>
    <row r="2" spans="1:12" ht="12" customHeight="1" x14ac:dyDescent="0.2">
      <c r="G2" s="124"/>
      <c r="H2" s="125"/>
      <c r="I2" s="124" t="s">
        <v>55</v>
      </c>
    </row>
    <row r="3" spans="1:12" ht="14.25" customHeight="1" x14ac:dyDescent="0.2">
      <c r="G3" s="124"/>
      <c r="H3" s="125"/>
      <c r="I3" s="124" t="s">
        <v>122</v>
      </c>
    </row>
    <row r="4" spans="1:12" ht="14.25" customHeight="1" x14ac:dyDescent="0.2">
      <c r="G4" s="126"/>
      <c r="H4" s="125"/>
      <c r="I4" s="126" t="s">
        <v>60</v>
      </c>
    </row>
    <row r="5" spans="1:12" ht="13.5" customHeight="1" x14ac:dyDescent="0.2">
      <c r="G5" s="127"/>
      <c r="H5" s="125"/>
      <c r="I5" s="128" t="s">
        <v>302</v>
      </c>
    </row>
    <row r="6" spans="1:12" ht="17.25" customHeight="1" x14ac:dyDescent="0.2">
      <c r="E6" s="87"/>
      <c r="F6" s="87"/>
      <c r="G6" s="123"/>
      <c r="H6" s="123"/>
      <c r="I6" s="123" t="s">
        <v>168</v>
      </c>
      <c r="J6" s="87"/>
    </row>
    <row r="7" spans="1:12" x14ac:dyDescent="0.2">
      <c r="E7" s="88"/>
      <c r="F7" s="88"/>
      <c r="G7" s="124"/>
      <c r="H7" s="125"/>
      <c r="I7" s="124" t="s">
        <v>55</v>
      </c>
    </row>
    <row r="8" spans="1:12" x14ac:dyDescent="0.2">
      <c r="D8" s="88"/>
      <c r="E8" s="88"/>
      <c r="F8" s="88"/>
      <c r="G8" s="124"/>
      <c r="H8" s="125"/>
      <c r="I8" s="124" t="s">
        <v>122</v>
      </c>
    </row>
    <row r="9" spans="1:12" x14ac:dyDescent="0.2">
      <c r="D9" s="89"/>
      <c r="E9" s="89"/>
      <c r="F9" s="89"/>
      <c r="G9" s="126"/>
      <c r="H9" s="125"/>
      <c r="I9" s="126" t="s">
        <v>60</v>
      </c>
    </row>
    <row r="10" spans="1:12" ht="15" customHeight="1" x14ac:dyDescent="0.2">
      <c r="F10" s="90"/>
      <c r="G10" s="127"/>
      <c r="H10" s="125"/>
      <c r="I10" s="128" t="s">
        <v>275</v>
      </c>
    </row>
    <row r="11" spans="1:12" ht="11.25" customHeight="1" x14ac:dyDescent="0.2">
      <c r="B11" s="161"/>
      <c r="C11" s="161"/>
      <c r="D11" s="161"/>
      <c r="E11" s="161"/>
      <c r="F11" s="161"/>
      <c r="G11" s="1"/>
      <c r="H11" s="1"/>
      <c r="I11" s="1"/>
    </row>
    <row r="12" spans="1:12" ht="48.75" customHeight="1" x14ac:dyDescent="0.25">
      <c r="A12" s="162" t="s">
        <v>237</v>
      </c>
      <c r="B12" s="163"/>
      <c r="C12" s="163"/>
      <c r="D12" s="163"/>
      <c r="E12" s="163"/>
      <c r="F12" s="163"/>
      <c r="G12" s="164"/>
      <c r="H12" s="165"/>
      <c r="I12" s="165"/>
    </row>
    <row r="13" spans="1:12" ht="1.5" customHeight="1" x14ac:dyDescent="0.2">
      <c r="A13" s="18"/>
      <c r="B13" s="18"/>
      <c r="C13" s="18"/>
      <c r="D13" s="18"/>
      <c r="E13" s="18"/>
      <c r="F13" s="18"/>
      <c r="G13" s="19"/>
      <c r="H13" s="19"/>
      <c r="I13" s="19"/>
    </row>
    <row r="14" spans="1:12" x14ac:dyDescent="0.2">
      <c r="A14" s="15"/>
      <c r="B14" s="5"/>
      <c r="C14" s="5"/>
      <c r="D14" s="5"/>
      <c r="E14" s="5"/>
      <c r="F14" s="6"/>
      <c r="G14" s="7"/>
      <c r="H14" s="7"/>
      <c r="I14" s="7" t="s">
        <v>0</v>
      </c>
    </row>
    <row r="15" spans="1:12" ht="60" customHeight="1" x14ac:dyDescent="0.2">
      <c r="A15" s="10" t="s">
        <v>1</v>
      </c>
      <c r="B15" s="8" t="s">
        <v>2</v>
      </c>
      <c r="C15" s="9" t="s">
        <v>73</v>
      </c>
      <c r="D15" s="9" t="s">
        <v>3</v>
      </c>
      <c r="E15" s="38" t="s">
        <v>77</v>
      </c>
      <c r="F15" s="38" t="s">
        <v>78</v>
      </c>
      <c r="G15" s="9" t="s">
        <v>160</v>
      </c>
      <c r="H15" s="9" t="s">
        <v>224</v>
      </c>
      <c r="I15" s="9" t="s">
        <v>241</v>
      </c>
      <c r="K15" s="115"/>
      <c r="L15" s="115"/>
    </row>
    <row r="16" spans="1:12" s="2" customFormat="1" ht="16.5" thickBot="1" x14ac:dyDescent="0.25">
      <c r="A16" s="17"/>
      <c r="B16" s="37" t="s">
        <v>56</v>
      </c>
      <c r="C16" s="36" t="s">
        <v>4</v>
      </c>
      <c r="D16" s="36"/>
      <c r="E16" s="36" t="s">
        <v>4</v>
      </c>
      <c r="F16" s="36" t="s">
        <v>4</v>
      </c>
      <c r="G16" s="105">
        <f>G17+G184</f>
        <v>281150.66247000004</v>
      </c>
      <c r="H16" s="105">
        <f>H17+H184</f>
        <v>104872.60163999999</v>
      </c>
      <c r="I16" s="105">
        <f>I17+I184</f>
        <v>89404.58713</v>
      </c>
      <c r="J16" s="115"/>
      <c r="K16" s="115"/>
      <c r="L16" s="1"/>
    </row>
    <row r="17" spans="1:12" s="2" customFormat="1" ht="19.5" x14ac:dyDescent="0.2">
      <c r="A17" s="16">
        <v>1</v>
      </c>
      <c r="B17" s="135" t="s">
        <v>57</v>
      </c>
      <c r="C17" s="36"/>
      <c r="D17" s="36"/>
      <c r="E17" s="36"/>
      <c r="F17" s="36"/>
      <c r="G17" s="105">
        <f>G25+G61+G78+G103+G117+G147+G160+G110+G140+G171+G24+G96</f>
        <v>246967.60667000004</v>
      </c>
      <c r="H17" s="105">
        <f>H25+H61+H78+H103+H117+H147+H160+H110+H140+H171+H24+H96</f>
        <v>75936.443829999989</v>
      </c>
      <c r="I17" s="105">
        <f>I25+I61+I78+I103+I117+I147+I160+I110+I140+I171+I24+I96</f>
        <v>60546.701130000001</v>
      </c>
      <c r="J17" s="115"/>
      <c r="K17" s="115"/>
      <c r="L17" s="114"/>
    </row>
    <row r="18" spans="1:12" s="2" customFormat="1" ht="45" customHeight="1" x14ac:dyDescent="0.2">
      <c r="A18" s="22"/>
      <c r="B18" s="104" t="s">
        <v>276</v>
      </c>
      <c r="C18" s="14" t="s">
        <v>226</v>
      </c>
      <c r="D18" s="10"/>
      <c r="E18" s="10"/>
      <c r="F18" s="10"/>
      <c r="G18" s="106">
        <f t="shared" ref="G18:I23" si="0">G19</f>
        <v>0</v>
      </c>
      <c r="H18" s="106">
        <f t="shared" si="0"/>
        <v>4483.9534899999999</v>
      </c>
      <c r="I18" s="106">
        <f t="shared" si="0"/>
        <v>0</v>
      </c>
      <c r="J18" s="86"/>
      <c r="K18" s="93"/>
    </row>
    <row r="19" spans="1:12" s="2" customFormat="1" ht="19.5" customHeight="1" x14ac:dyDescent="0.2">
      <c r="A19" s="22"/>
      <c r="B19" s="40" t="s">
        <v>242</v>
      </c>
      <c r="C19" s="136" t="s">
        <v>279</v>
      </c>
      <c r="D19" s="10"/>
      <c r="E19" s="10"/>
      <c r="F19" s="10"/>
      <c r="G19" s="107">
        <f t="shared" si="0"/>
        <v>0</v>
      </c>
      <c r="H19" s="107">
        <f t="shared" si="0"/>
        <v>4483.9534899999999</v>
      </c>
      <c r="I19" s="107">
        <f t="shared" si="0"/>
        <v>0</v>
      </c>
      <c r="J19" s="86"/>
      <c r="K19" s="93"/>
    </row>
    <row r="20" spans="1:12" s="2" customFormat="1" ht="19.5" customHeight="1" x14ac:dyDescent="0.2">
      <c r="A20" s="22"/>
      <c r="B20" s="153" t="s">
        <v>277</v>
      </c>
      <c r="C20" s="136" t="s">
        <v>280</v>
      </c>
      <c r="D20" s="10"/>
      <c r="E20" s="10"/>
      <c r="F20" s="10"/>
      <c r="G20" s="107">
        <f t="shared" si="0"/>
        <v>0</v>
      </c>
      <c r="H20" s="107">
        <f t="shared" si="0"/>
        <v>4483.9534899999999</v>
      </c>
      <c r="I20" s="107">
        <f t="shared" si="0"/>
        <v>0</v>
      </c>
      <c r="J20" s="86"/>
      <c r="K20" s="93"/>
    </row>
    <row r="21" spans="1:12" s="2" customFormat="1" ht="30.75" customHeight="1" x14ac:dyDescent="0.2">
      <c r="A21" s="22"/>
      <c r="B21" s="112" t="s">
        <v>278</v>
      </c>
      <c r="C21" s="136" t="s">
        <v>281</v>
      </c>
      <c r="D21" s="10"/>
      <c r="E21" s="10"/>
      <c r="F21" s="10"/>
      <c r="G21" s="107">
        <f t="shared" si="0"/>
        <v>0</v>
      </c>
      <c r="H21" s="107">
        <f t="shared" si="0"/>
        <v>4483.9534899999999</v>
      </c>
      <c r="I21" s="107">
        <f t="shared" si="0"/>
        <v>0</v>
      </c>
      <c r="J21" s="86"/>
      <c r="K21" s="93"/>
    </row>
    <row r="22" spans="1:12" s="2" customFormat="1" ht="30" x14ac:dyDescent="0.2">
      <c r="A22" s="22"/>
      <c r="B22" s="24" t="s">
        <v>76</v>
      </c>
      <c r="C22" s="136" t="s">
        <v>281</v>
      </c>
      <c r="D22" s="43" t="s">
        <v>81</v>
      </c>
      <c r="E22" s="43"/>
      <c r="F22" s="43"/>
      <c r="G22" s="107">
        <f t="shared" si="0"/>
        <v>0</v>
      </c>
      <c r="H22" s="107">
        <f t="shared" si="0"/>
        <v>4483.9534899999999</v>
      </c>
      <c r="I22" s="107">
        <f t="shared" si="0"/>
        <v>0</v>
      </c>
      <c r="J22" s="86"/>
      <c r="K22" s="93"/>
    </row>
    <row r="23" spans="1:12" s="2" customFormat="1" ht="30" x14ac:dyDescent="0.2">
      <c r="A23" s="22"/>
      <c r="B23" s="26" t="s">
        <v>47</v>
      </c>
      <c r="C23" s="136" t="s">
        <v>281</v>
      </c>
      <c r="D23" s="43" t="s">
        <v>49</v>
      </c>
      <c r="E23" s="43"/>
      <c r="F23" s="43"/>
      <c r="G23" s="107">
        <f t="shared" si="0"/>
        <v>0</v>
      </c>
      <c r="H23" s="107">
        <f t="shared" si="0"/>
        <v>4483.9534899999999</v>
      </c>
      <c r="I23" s="107">
        <f t="shared" si="0"/>
        <v>0</v>
      </c>
      <c r="J23" s="86"/>
      <c r="K23" s="93"/>
    </row>
    <row r="24" spans="1:12" s="2" customFormat="1" ht="15" x14ac:dyDescent="0.2">
      <c r="A24" s="22"/>
      <c r="B24" s="137" t="s">
        <v>227</v>
      </c>
      <c r="C24" s="136" t="s">
        <v>281</v>
      </c>
      <c r="D24" s="43" t="s">
        <v>49</v>
      </c>
      <c r="E24" s="43" t="s">
        <v>103</v>
      </c>
      <c r="F24" s="43" t="s">
        <v>91</v>
      </c>
      <c r="G24" s="107">
        <v>0</v>
      </c>
      <c r="H24" s="107">
        <v>4483.9534899999999</v>
      </c>
      <c r="I24" s="107">
        <v>0</v>
      </c>
      <c r="J24" s="86"/>
      <c r="K24" s="93"/>
    </row>
    <row r="25" spans="1:12" s="2" customFormat="1" ht="45" customHeight="1" x14ac:dyDescent="0.2">
      <c r="A25" s="22"/>
      <c r="B25" s="23" t="s">
        <v>169</v>
      </c>
      <c r="C25" s="12" t="s">
        <v>25</v>
      </c>
      <c r="D25" s="42"/>
      <c r="E25" s="43"/>
      <c r="F25" s="43"/>
      <c r="G25" s="106">
        <f>G26+G47</f>
        <v>166435.61960999999</v>
      </c>
      <c r="H25" s="106">
        <f>H26+H47</f>
        <v>11766.476500000001</v>
      </c>
      <c r="I25" s="106">
        <f>I26+I47</f>
        <v>11766.476500000001</v>
      </c>
      <c r="J25" s="114"/>
      <c r="K25" s="114"/>
    </row>
    <row r="26" spans="1:12" s="2" customFormat="1" ht="19.5" customHeight="1" x14ac:dyDescent="0.2">
      <c r="A26" s="22"/>
      <c r="B26" s="33" t="s">
        <v>179</v>
      </c>
      <c r="C26" s="12" t="s">
        <v>181</v>
      </c>
      <c r="D26" s="43"/>
      <c r="E26" s="43"/>
      <c r="F26" s="43"/>
      <c r="G26" s="106">
        <f>G27+G42</f>
        <v>11766.476500000001</v>
      </c>
      <c r="H26" s="106">
        <f>H27+H42</f>
        <v>11766.476500000001</v>
      </c>
      <c r="I26" s="106">
        <f>I27+I42</f>
        <v>11766.476500000001</v>
      </c>
    </row>
    <row r="27" spans="1:12" s="2" customFormat="1" ht="31.5" customHeight="1" x14ac:dyDescent="0.2">
      <c r="A27" s="22"/>
      <c r="B27" s="61" t="s">
        <v>180</v>
      </c>
      <c r="C27" s="14" t="s">
        <v>182</v>
      </c>
      <c r="D27" s="43"/>
      <c r="E27" s="43"/>
      <c r="F27" s="43"/>
      <c r="G27" s="107">
        <f>G28+G38</f>
        <v>11086.476500000001</v>
      </c>
      <c r="H27" s="107">
        <f>H28+H38</f>
        <v>11086.476500000001</v>
      </c>
      <c r="I27" s="107">
        <f>I28+I38</f>
        <v>11086.476500000001</v>
      </c>
      <c r="J27" s="86"/>
      <c r="K27" s="86"/>
    </row>
    <row r="28" spans="1:12" s="2" customFormat="1" ht="33" customHeight="1" x14ac:dyDescent="0.2">
      <c r="A28" s="22"/>
      <c r="B28" s="24" t="s">
        <v>145</v>
      </c>
      <c r="C28" s="14" t="s">
        <v>183</v>
      </c>
      <c r="D28" s="43"/>
      <c r="E28" s="43"/>
      <c r="F28" s="43"/>
      <c r="G28" s="107">
        <f>G29+G32+G35</f>
        <v>6519.0765000000001</v>
      </c>
      <c r="H28" s="107">
        <f>H29+H32+H35</f>
        <v>6519.0765000000001</v>
      </c>
      <c r="I28" s="107">
        <f>I29+I32+I35</f>
        <v>6519.0765000000001</v>
      </c>
      <c r="J28" s="114"/>
    </row>
    <row r="29" spans="1:12" s="2" customFormat="1" ht="62.25" customHeight="1" x14ac:dyDescent="0.2">
      <c r="A29" s="22"/>
      <c r="B29" s="24" t="s">
        <v>85</v>
      </c>
      <c r="C29" s="14" t="s">
        <v>183</v>
      </c>
      <c r="D29" s="43" t="s">
        <v>82</v>
      </c>
      <c r="E29" s="43"/>
      <c r="F29" s="43"/>
      <c r="G29" s="107">
        <f t="shared" ref="G29:I30" si="1">G30</f>
        <v>5026.6289999999999</v>
      </c>
      <c r="H29" s="107">
        <f t="shared" si="1"/>
        <v>5026.6289999999999</v>
      </c>
      <c r="I29" s="107">
        <f t="shared" si="1"/>
        <v>5026.6289999999999</v>
      </c>
    </row>
    <row r="30" spans="1:12" s="2" customFormat="1" ht="16.5" customHeight="1" x14ac:dyDescent="0.25">
      <c r="A30" s="22"/>
      <c r="B30" s="79" t="s">
        <v>54</v>
      </c>
      <c r="C30" s="14" t="s">
        <v>183</v>
      </c>
      <c r="D30" s="43" t="s">
        <v>83</v>
      </c>
      <c r="E30" s="43"/>
      <c r="F30" s="43"/>
      <c r="G30" s="107">
        <f t="shared" si="1"/>
        <v>5026.6289999999999</v>
      </c>
      <c r="H30" s="107">
        <f t="shared" si="1"/>
        <v>5026.6289999999999</v>
      </c>
      <c r="I30" s="107">
        <f t="shared" si="1"/>
        <v>5026.6289999999999</v>
      </c>
    </row>
    <row r="31" spans="1:12" s="2" customFormat="1" ht="16.5" customHeight="1" x14ac:dyDescent="0.25">
      <c r="A31" s="22"/>
      <c r="B31" s="79" t="s">
        <v>16</v>
      </c>
      <c r="C31" s="14" t="s">
        <v>183</v>
      </c>
      <c r="D31" s="43" t="s">
        <v>83</v>
      </c>
      <c r="E31" s="43" t="s">
        <v>86</v>
      </c>
      <c r="F31" s="43" t="s">
        <v>87</v>
      </c>
      <c r="G31" s="107">
        <v>5026.6289999999999</v>
      </c>
      <c r="H31" s="107">
        <v>5026.6289999999999</v>
      </c>
      <c r="I31" s="107">
        <v>5026.6289999999999</v>
      </c>
    </row>
    <row r="32" spans="1:12" s="2" customFormat="1" ht="30.75" customHeight="1" x14ac:dyDescent="0.2">
      <c r="A32" s="22"/>
      <c r="B32" s="24" t="s">
        <v>76</v>
      </c>
      <c r="C32" s="14" t="s">
        <v>183</v>
      </c>
      <c r="D32" s="43" t="s">
        <v>81</v>
      </c>
      <c r="E32" s="43"/>
      <c r="F32" s="43"/>
      <c r="G32" s="107">
        <f>G33</f>
        <v>1487.4475</v>
      </c>
      <c r="H32" s="107">
        <f t="shared" ref="G32:I33" si="2">H33</f>
        <v>1487.4475</v>
      </c>
      <c r="I32" s="107">
        <f t="shared" si="2"/>
        <v>1487.4475</v>
      </c>
    </row>
    <row r="33" spans="1:10" s="2" customFormat="1" ht="27" customHeight="1" x14ac:dyDescent="0.2">
      <c r="A33" s="22"/>
      <c r="B33" s="26" t="s">
        <v>47</v>
      </c>
      <c r="C33" s="14" t="s">
        <v>183</v>
      </c>
      <c r="D33" s="43" t="s">
        <v>49</v>
      </c>
      <c r="E33" s="43"/>
      <c r="F33" s="43"/>
      <c r="G33" s="107">
        <f t="shared" si="2"/>
        <v>1487.4475</v>
      </c>
      <c r="H33" s="107">
        <f t="shared" si="2"/>
        <v>1487.4475</v>
      </c>
      <c r="I33" s="107">
        <f t="shared" si="2"/>
        <v>1487.4475</v>
      </c>
    </row>
    <row r="34" spans="1:10" s="2" customFormat="1" ht="19.5" customHeight="1" x14ac:dyDescent="0.2">
      <c r="A34" s="22"/>
      <c r="B34" s="24" t="s">
        <v>16</v>
      </c>
      <c r="C34" s="14" t="s">
        <v>183</v>
      </c>
      <c r="D34" s="43" t="s">
        <v>49</v>
      </c>
      <c r="E34" s="43" t="s">
        <v>86</v>
      </c>
      <c r="F34" s="43" t="s">
        <v>87</v>
      </c>
      <c r="G34" s="107">
        <v>1487.4475</v>
      </c>
      <c r="H34" s="107">
        <v>1487.4475</v>
      </c>
      <c r="I34" s="107">
        <v>1487.4475</v>
      </c>
    </row>
    <row r="35" spans="1:10" s="2" customFormat="1" ht="21" customHeight="1" x14ac:dyDescent="0.2">
      <c r="A35" s="22"/>
      <c r="B35" s="40" t="s">
        <v>79</v>
      </c>
      <c r="C35" s="14" t="s">
        <v>183</v>
      </c>
      <c r="D35" s="43" t="s">
        <v>84</v>
      </c>
      <c r="E35" s="43"/>
      <c r="F35" s="43"/>
      <c r="G35" s="107">
        <f t="shared" ref="G35:I36" si="3">G36</f>
        <v>5</v>
      </c>
      <c r="H35" s="107">
        <f t="shared" si="3"/>
        <v>5</v>
      </c>
      <c r="I35" s="107">
        <f t="shared" si="3"/>
        <v>5</v>
      </c>
    </row>
    <row r="36" spans="1:10" s="2" customFormat="1" ht="21" customHeight="1" x14ac:dyDescent="0.2">
      <c r="A36" s="22"/>
      <c r="B36" s="39" t="s">
        <v>48</v>
      </c>
      <c r="C36" s="14" t="s">
        <v>183</v>
      </c>
      <c r="D36" s="43" t="s">
        <v>75</v>
      </c>
      <c r="E36" s="43"/>
      <c r="F36" s="43"/>
      <c r="G36" s="107">
        <f t="shared" si="3"/>
        <v>5</v>
      </c>
      <c r="H36" s="107">
        <f t="shared" si="3"/>
        <v>5</v>
      </c>
      <c r="I36" s="107">
        <f t="shared" si="3"/>
        <v>5</v>
      </c>
    </row>
    <row r="37" spans="1:10" s="2" customFormat="1" ht="18" customHeight="1" x14ac:dyDescent="0.2">
      <c r="A37" s="22"/>
      <c r="B37" s="24" t="s">
        <v>16</v>
      </c>
      <c r="C37" s="14" t="s">
        <v>183</v>
      </c>
      <c r="D37" s="43" t="s">
        <v>75</v>
      </c>
      <c r="E37" s="43" t="s">
        <v>86</v>
      </c>
      <c r="F37" s="43" t="s">
        <v>87</v>
      </c>
      <c r="G37" s="107">
        <v>5</v>
      </c>
      <c r="H37" s="107">
        <v>5</v>
      </c>
      <c r="I37" s="107">
        <v>5</v>
      </c>
    </row>
    <row r="38" spans="1:10" s="2" customFormat="1" ht="75" x14ac:dyDescent="0.2">
      <c r="A38" s="22"/>
      <c r="B38" s="152" t="s">
        <v>147</v>
      </c>
      <c r="C38" s="14" t="s">
        <v>184</v>
      </c>
      <c r="D38" s="43"/>
      <c r="E38" s="43"/>
      <c r="F38" s="43"/>
      <c r="G38" s="107">
        <f>G40</f>
        <v>4567.3999999999996</v>
      </c>
      <c r="H38" s="107">
        <f>H40</f>
        <v>4567.3999999999996</v>
      </c>
      <c r="I38" s="107">
        <f>I40</f>
        <v>4567.3999999999996</v>
      </c>
    </row>
    <row r="39" spans="1:10" s="2" customFormat="1" ht="60" x14ac:dyDescent="0.2">
      <c r="A39" s="22"/>
      <c r="B39" s="160" t="s">
        <v>299</v>
      </c>
      <c r="C39" s="14" t="s">
        <v>184</v>
      </c>
      <c r="D39" s="43" t="s">
        <v>82</v>
      </c>
      <c r="E39" s="43"/>
      <c r="F39" s="43"/>
      <c r="G39" s="107">
        <f>G40</f>
        <v>4567.3999999999996</v>
      </c>
      <c r="H39" s="107">
        <f>H40</f>
        <v>4567.3999999999996</v>
      </c>
      <c r="I39" s="107">
        <f>I40</f>
        <v>4567.3999999999996</v>
      </c>
    </row>
    <row r="40" spans="1:10" s="2" customFormat="1" ht="18" customHeight="1" x14ac:dyDescent="0.25">
      <c r="A40" s="22"/>
      <c r="B40" s="79" t="s">
        <v>54</v>
      </c>
      <c r="C40" s="14" t="s">
        <v>184</v>
      </c>
      <c r="D40" s="43" t="s">
        <v>83</v>
      </c>
      <c r="E40" s="43"/>
      <c r="F40" s="43"/>
      <c r="G40" s="107">
        <f t="shared" ref="G40:I40" si="4">G41</f>
        <v>4567.3999999999996</v>
      </c>
      <c r="H40" s="107">
        <f t="shared" si="4"/>
        <v>4567.3999999999996</v>
      </c>
      <c r="I40" s="107">
        <f t="shared" si="4"/>
        <v>4567.3999999999996</v>
      </c>
    </row>
    <row r="41" spans="1:10" s="2" customFormat="1" ht="18" customHeight="1" x14ac:dyDescent="0.2">
      <c r="A41" s="22"/>
      <c r="B41" s="24" t="s">
        <v>16</v>
      </c>
      <c r="C41" s="14" t="s">
        <v>184</v>
      </c>
      <c r="D41" s="43" t="s">
        <v>83</v>
      </c>
      <c r="E41" s="43" t="s">
        <v>86</v>
      </c>
      <c r="F41" s="43" t="s">
        <v>87</v>
      </c>
      <c r="G41" s="107">
        <v>4567.3999999999996</v>
      </c>
      <c r="H41" s="107">
        <v>4567.3999999999996</v>
      </c>
      <c r="I41" s="107">
        <v>4567.3999999999996</v>
      </c>
    </row>
    <row r="42" spans="1:10" s="2" customFormat="1" ht="27.75" customHeight="1" x14ac:dyDescent="0.2">
      <c r="A42" s="22"/>
      <c r="B42" s="61" t="s">
        <v>185</v>
      </c>
      <c r="C42" s="14" t="s">
        <v>186</v>
      </c>
      <c r="D42" s="43"/>
      <c r="E42" s="43"/>
      <c r="F42" s="43"/>
      <c r="G42" s="106">
        <f>G43</f>
        <v>680</v>
      </c>
      <c r="H42" s="106">
        <f>H43</f>
        <v>680</v>
      </c>
      <c r="I42" s="106">
        <f>I43</f>
        <v>680</v>
      </c>
    </row>
    <row r="43" spans="1:10" s="2" customFormat="1" ht="18" customHeight="1" x14ac:dyDescent="0.2">
      <c r="A43" s="22"/>
      <c r="B43" s="24" t="s">
        <v>62</v>
      </c>
      <c r="C43" s="14" t="s">
        <v>187</v>
      </c>
      <c r="D43" s="43"/>
      <c r="E43" s="43"/>
      <c r="F43" s="43"/>
      <c r="G43" s="107">
        <f>G46</f>
        <v>680</v>
      </c>
      <c r="H43" s="107">
        <f>H46</f>
        <v>680</v>
      </c>
      <c r="I43" s="107">
        <f>I46</f>
        <v>680</v>
      </c>
    </row>
    <row r="44" spans="1:10" s="2" customFormat="1" ht="30" customHeight="1" x14ac:dyDescent="0.2">
      <c r="A44" s="22"/>
      <c r="B44" s="24" t="s">
        <v>76</v>
      </c>
      <c r="C44" s="14" t="s">
        <v>187</v>
      </c>
      <c r="D44" s="43" t="s">
        <v>81</v>
      </c>
      <c r="E44" s="43"/>
      <c r="F44" s="43"/>
      <c r="G44" s="107">
        <f t="shared" ref="G44:I45" si="5">G45</f>
        <v>680</v>
      </c>
      <c r="H44" s="107">
        <f t="shared" si="5"/>
        <v>680</v>
      </c>
      <c r="I44" s="107">
        <f t="shared" si="5"/>
        <v>680</v>
      </c>
    </row>
    <row r="45" spans="1:10" s="2" customFormat="1" ht="30" customHeight="1" x14ac:dyDescent="0.2">
      <c r="A45" s="22"/>
      <c r="B45" s="26" t="s">
        <v>47</v>
      </c>
      <c r="C45" s="14" t="s">
        <v>187</v>
      </c>
      <c r="D45" s="43" t="s">
        <v>49</v>
      </c>
      <c r="E45" s="43"/>
      <c r="F45" s="43"/>
      <c r="G45" s="107">
        <f t="shared" si="5"/>
        <v>680</v>
      </c>
      <c r="H45" s="107">
        <f t="shared" si="5"/>
        <v>680</v>
      </c>
      <c r="I45" s="107">
        <f t="shared" si="5"/>
        <v>680</v>
      </c>
    </row>
    <row r="46" spans="1:10" s="2" customFormat="1" ht="18.75" customHeight="1" x14ac:dyDescent="0.2">
      <c r="A46" s="22"/>
      <c r="B46" s="24" t="s">
        <v>16</v>
      </c>
      <c r="C46" s="14" t="s">
        <v>187</v>
      </c>
      <c r="D46" s="43" t="s">
        <v>49</v>
      </c>
      <c r="E46" s="43" t="s">
        <v>86</v>
      </c>
      <c r="F46" s="43" t="s">
        <v>87</v>
      </c>
      <c r="G46" s="107">
        <v>680</v>
      </c>
      <c r="H46" s="107">
        <v>680</v>
      </c>
      <c r="I46" s="107">
        <v>680</v>
      </c>
    </row>
    <row r="47" spans="1:10" s="2" customFormat="1" ht="21" customHeight="1" x14ac:dyDescent="0.2">
      <c r="A47" s="22"/>
      <c r="B47" s="148" t="s">
        <v>242</v>
      </c>
      <c r="C47" s="12" t="s">
        <v>243</v>
      </c>
      <c r="D47" s="43"/>
      <c r="E47" s="43"/>
      <c r="F47" s="43"/>
      <c r="G47" s="106">
        <f>G48</f>
        <v>154669.14311</v>
      </c>
      <c r="H47" s="106">
        <f>H48</f>
        <v>0</v>
      </c>
      <c r="I47" s="106">
        <f>I48</f>
        <v>0</v>
      </c>
      <c r="J47" s="132"/>
    </row>
    <row r="48" spans="1:10" s="2" customFormat="1" ht="21.75" customHeight="1" x14ac:dyDescent="0.2">
      <c r="A48" s="22"/>
      <c r="B48" s="156" t="s">
        <v>244</v>
      </c>
      <c r="C48" s="14" t="s">
        <v>245</v>
      </c>
      <c r="D48" s="43"/>
      <c r="E48" s="43"/>
      <c r="F48" s="43"/>
      <c r="G48" s="107">
        <f>G49+G53+G57</f>
        <v>154669.14311</v>
      </c>
      <c r="H48" s="107">
        <f>H49+H56</f>
        <v>0</v>
      </c>
      <c r="I48" s="107">
        <f>I49+I56</f>
        <v>0</v>
      </c>
    </row>
    <row r="49" spans="1:11" s="2" customFormat="1" ht="30.75" customHeight="1" x14ac:dyDescent="0.2">
      <c r="A49" s="22"/>
      <c r="B49" s="155" t="s">
        <v>293</v>
      </c>
      <c r="C49" s="136" t="s">
        <v>294</v>
      </c>
      <c r="D49" s="43"/>
      <c r="E49" s="43"/>
      <c r="F49" s="136"/>
      <c r="G49" s="107">
        <f t="shared" ref="G49:I59" si="6">G50</f>
        <v>5001.02387</v>
      </c>
      <c r="H49" s="107">
        <f t="shared" si="6"/>
        <v>0</v>
      </c>
      <c r="I49" s="107">
        <f t="shared" si="6"/>
        <v>0</v>
      </c>
    </row>
    <row r="50" spans="1:11" s="2" customFormat="1" ht="33.75" customHeight="1" x14ac:dyDescent="0.2">
      <c r="A50" s="22"/>
      <c r="B50" s="24" t="s">
        <v>97</v>
      </c>
      <c r="C50" s="136" t="s">
        <v>294</v>
      </c>
      <c r="D50" s="43" t="s">
        <v>95</v>
      </c>
      <c r="E50" s="43"/>
      <c r="F50" s="42"/>
      <c r="G50" s="107">
        <f t="shared" si="6"/>
        <v>5001.02387</v>
      </c>
      <c r="H50" s="107">
        <f t="shared" si="6"/>
        <v>0</v>
      </c>
      <c r="I50" s="107">
        <f t="shared" si="6"/>
        <v>0</v>
      </c>
    </row>
    <row r="51" spans="1:11" s="2" customFormat="1" ht="18" customHeight="1" x14ac:dyDescent="0.2">
      <c r="A51" s="22"/>
      <c r="B51" s="26" t="s">
        <v>125</v>
      </c>
      <c r="C51" s="136" t="s">
        <v>294</v>
      </c>
      <c r="D51" s="43" t="s">
        <v>96</v>
      </c>
      <c r="E51" s="43"/>
      <c r="F51" s="42"/>
      <c r="G51" s="107">
        <f t="shared" si="6"/>
        <v>5001.02387</v>
      </c>
      <c r="H51" s="107">
        <f t="shared" si="6"/>
        <v>0</v>
      </c>
      <c r="I51" s="107">
        <f t="shared" si="6"/>
        <v>0</v>
      </c>
    </row>
    <row r="52" spans="1:11" s="2" customFormat="1" ht="18" customHeight="1" x14ac:dyDescent="0.2">
      <c r="A52" s="22"/>
      <c r="B52" s="24" t="s">
        <v>16</v>
      </c>
      <c r="C52" s="136" t="s">
        <v>294</v>
      </c>
      <c r="D52" s="43" t="s">
        <v>96</v>
      </c>
      <c r="E52" s="43" t="s">
        <v>86</v>
      </c>
      <c r="F52" s="43" t="s">
        <v>87</v>
      </c>
      <c r="G52" s="107">
        <v>5001.02387</v>
      </c>
      <c r="H52" s="107">
        <v>0</v>
      </c>
      <c r="I52" s="107">
        <v>0</v>
      </c>
    </row>
    <row r="53" spans="1:11" s="2" customFormat="1" ht="29.25" customHeight="1" x14ac:dyDescent="0.2">
      <c r="A53" s="22"/>
      <c r="B53" s="73" t="s">
        <v>126</v>
      </c>
      <c r="C53" s="14" t="s">
        <v>247</v>
      </c>
      <c r="D53" s="43"/>
      <c r="E53" s="43"/>
      <c r="F53" s="42"/>
      <c r="G53" s="107">
        <f>G54</f>
        <v>6318.4892399999999</v>
      </c>
      <c r="H53" s="107">
        <f t="shared" si="6"/>
        <v>0</v>
      </c>
      <c r="I53" s="107">
        <f t="shared" si="6"/>
        <v>0</v>
      </c>
    </row>
    <row r="54" spans="1:11" s="2" customFormat="1" ht="30.75" customHeight="1" x14ac:dyDescent="0.2">
      <c r="A54" s="22"/>
      <c r="B54" s="24" t="s">
        <v>97</v>
      </c>
      <c r="C54" s="14" t="s">
        <v>247</v>
      </c>
      <c r="D54" s="43" t="s">
        <v>95</v>
      </c>
      <c r="E54" s="43"/>
      <c r="F54" s="42"/>
      <c r="G54" s="107">
        <f t="shared" si="6"/>
        <v>6318.4892399999999</v>
      </c>
      <c r="H54" s="107">
        <f t="shared" si="6"/>
        <v>0</v>
      </c>
      <c r="I54" s="107">
        <f t="shared" si="6"/>
        <v>0</v>
      </c>
    </row>
    <row r="55" spans="1:11" s="2" customFormat="1" ht="18" customHeight="1" x14ac:dyDescent="0.2">
      <c r="A55" s="22"/>
      <c r="B55" s="26" t="s">
        <v>125</v>
      </c>
      <c r="C55" s="14" t="s">
        <v>247</v>
      </c>
      <c r="D55" s="43" t="s">
        <v>96</v>
      </c>
      <c r="E55" s="43"/>
      <c r="F55" s="42"/>
      <c r="G55" s="107">
        <f t="shared" si="6"/>
        <v>6318.4892399999999</v>
      </c>
      <c r="H55" s="107">
        <f t="shared" si="6"/>
        <v>0</v>
      </c>
      <c r="I55" s="107">
        <f t="shared" si="6"/>
        <v>0</v>
      </c>
      <c r="J55" s="56"/>
    </row>
    <row r="56" spans="1:11" s="2" customFormat="1" ht="18" customHeight="1" x14ac:dyDescent="0.2">
      <c r="A56" s="22"/>
      <c r="B56" s="24" t="s">
        <v>16</v>
      </c>
      <c r="C56" s="14" t="s">
        <v>247</v>
      </c>
      <c r="D56" s="43" t="s">
        <v>96</v>
      </c>
      <c r="E56" s="43" t="s">
        <v>86</v>
      </c>
      <c r="F56" s="43" t="s">
        <v>87</v>
      </c>
      <c r="G56" s="107">
        <v>6318.4892399999999</v>
      </c>
      <c r="H56" s="107">
        <v>0</v>
      </c>
      <c r="I56" s="107">
        <v>0</v>
      </c>
      <c r="J56" s="56"/>
    </row>
    <row r="57" spans="1:11" s="2" customFormat="1" ht="18" customHeight="1" x14ac:dyDescent="0.2">
      <c r="A57" s="22"/>
      <c r="B57" s="73" t="s">
        <v>124</v>
      </c>
      <c r="C57" s="14" t="s">
        <v>246</v>
      </c>
      <c r="D57" s="43"/>
      <c r="E57" s="43"/>
      <c r="F57" s="42"/>
      <c r="G57" s="107">
        <f t="shared" si="6"/>
        <v>143349.63</v>
      </c>
      <c r="H57" s="107">
        <f t="shared" si="6"/>
        <v>0</v>
      </c>
      <c r="I57" s="107">
        <f t="shared" si="6"/>
        <v>0</v>
      </c>
      <c r="J57" s="56"/>
    </row>
    <row r="58" spans="1:11" s="2" customFormat="1" ht="31.5" customHeight="1" x14ac:dyDescent="0.2">
      <c r="A58" s="22"/>
      <c r="B58" s="24" t="s">
        <v>97</v>
      </c>
      <c r="C58" s="14" t="s">
        <v>246</v>
      </c>
      <c r="D58" s="43" t="s">
        <v>95</v>
      </c>
      <c r="E58" s="43"/>
      <c r="F58" s="42"/>
      <c r="G58" s="107">
        <f t="shared" si="6"/>
        <v>143349.63</v>
      </c>
      <c r="H58" s="107">
        <f t="shared" si="6"/>
        <v>0</v>
      </c>
      <c r="I58" s="107">
        <f t="shared" si="6"/>
        <v>0</v>
      </c>
      <c r="J58" s="56"/>
    </row>
    <row r="59" spans="1:11" s="2" customFormat="1" ht="24" customHeight="1" x14ac:dyDescent="0.2">
      <c r="A59" s="22"/>
      <c r="B59" s="26" t="s">
        <v>125</v>
      </c>
      <c r="C59" s="14" t="s">
        <v>246</v>
      </c>
      <c r="D59" s="43" t="s">
        <v>96</v>
      </c>
      <c r="E59" s="43"/>
      <c r="F59" s="42"/>
      <c r="G59" s="107">
        <f t="shared" si="6"/>
        <v>143349.63</v>
      </c>
      <c r="H59" s="107">
        <f t="shared" si="6"/>
        <v>0</v>
      </c>
      <c r="I59" s="107">
        <f t="shared" si="6"/>
        <v>0</v>
      </c>
      <c r="J59" s="56"/>
    </row>
    <row r="60" spans="1:11" s="2" customFormat="1" ht="18" customHeight="1" x14ac:dyDescent="0.2">
      <c r="A60" s="22"/>
      <c r="B60" s="24" t="s">
        <v>16</v>
      </c>
      <c r="C60" s="14" t="s">
        <v>246</v>
      </c>
      <c r="D60" s="43" t="s">
        <v>96</v>
      </c>
      <c r="E60" s="43" t="s">
        <v>86</v>
      </c>
      <c r="F60" s="43" t="s">
        <v>87</v>
      </c>
      <c r="G60" s="107">
        <v>143349.63</v>
      </c>
      <c r="H60" s="107">
        <v>0</v>
      </c>
      <c r="I60" s="107">
        <v>0</v>
      </c>
      <c r="J60" s="56"/>
    </row>
    <row r="61" spans="1:11" s="2" customFormat="1" ht="51" customHeight="1" x14ac:dyDescent="0.2">
      <c r="A61" s="22"/>
      <c r="B61" s="27" t="s">
        <v>170</v>
      </c>
      <c r="C61" s="12" t="s">
        <v>19</v>
      </c>
      <c r="D61" s="42"/>
      <c r="E61" s="43"/>
      <c r="F61" s="43"/>
      <c r="G61" s="106">
        <f>G62</f>
        <v>6810.2</v>
      </c>
      <c r="H61" s="106">
        <f>H62</f>
        <v>1863</v>
      </c>
      <c r="I61" s="106">
        <f>I62</f>
        <v>1593</v>
      </c>
      <c r="J61" s="86"/>
      <c r="K61" s="114"/>
    </row>
    <row r="62" spans="1:11" s="2" customFormat="1" ht="18.75" customHeight="1" x14ac:dyDescent="0.2">
      <c r="A62" s="22"/>
      <c r="B62" s="116" t="s">
        <v>188</v>
      </c>
      <c r="C62" s="14" t="s">
        <v>189</v>
      </c>
      <c r="D62" s="42"/>
      <c r="E62" s="43"/>
      <c r="F62" s="43"/>
      <c r="G62" s="107">
        <f>G63+G68+G73</f>
        <v>6810.2</v>
      </c>
      <c r="H62" s="107">
        <f>H63+H68+H73</f>
        <v>1863</v>
      </c>
      <c r="I62" s="107">
        <f>I63+I68+I73</f>
        <v>1593</v>
      </c>
      <c r="J62" s="86"/>
    </row>
    <row r="63" spans="1:11" s="2" customFormat="1" ht="38.25" customHeight="1" x14ac:dyDescent="0.2">
      <c r="A63" s="22"/>
      <c r="B63" s="61" t="s">
        <v>287</v>
      </c>
      <c r="C63" s="14" t="s">
        <v>190</v>
      </c>
      <c r="D63" s="43"/>
      <c r="E63" s="43"/>
      <c r="F63" s="43"/>
      <c r="G63" s="107">
        <f t="shared" ref="G63:I63" si="7">G64</f>
        <v>4434.2</v>
      </c>
      <c r="H63" s="107">
        <f t="shared" si="7"/>
        <v>792</v>
      </c>
      <c r="I63" s="107">
        <f t="shared" si="7"/>
        <v>742</v>
      </c>
    </row>
    <row r="64" spans="1:11" s="2" customFormat="1" ht="35.25" customHeight="1" x14ac:dyDescent="0.2">
      <c r="A64" s="22"/>
      <c r="B64" s="24" t="s">
        <v>140</v>
      </c>
      <c r="C64" s="14" t="s">
        <v>191</v>
      </c>
      <c r="D64" s="43"/>
      <c r="E64" s="43"/>
      <c r="F64" s="43"/>
      <c r="G64" s="107">
        <f>G67</f>
        <v>4434.2</v>
      </c>
      <c r="H64" s="107">
        <f>H67</f>
        <v>792</v>
      </c>
      <c r="I64" s="107">
        <f>I67</f>
        <v>742</v>
      </c>
    </row>
    <row r="65" spans="1:11" s="2" customFormat="1" ht="30.75" customHeight="1" x14ac:dyDescent="0.2">
      <c r="A65" s="22"/>
      <c r="B65" s="24" t="s">
        <v>76</v>
      </c>
      <c r="C65" s="14" t="s">
        <v>191</v>
      </c>
      <c r="D65" s="43" t="s">
        <v>81</v>
      </c>
      <c r="E65" s="43"/>
      <c r="F65" s="43"/>
      <c r="G65" s="107">
        <f t="shared" ref="G65:I66" si="8">G66</f>
        <v>4434.2</v>
      </c>
      <c r="H65" s="107">
        <f t="shared" si="8"/>
        <v>792</v>
      </c>
      <c r="I65" s="107">
        <f t="shared" si="8"/>
        <v>742</v>
      </c>
    </row>
    <row r="66" spans="1:11" s="2" customFormat="1" ht="35.25" customHeight="1" x14ac:dyDescent="0.2">
      <c r="A66" s="22"/>
      <c r="B66" s="26" t="s">
        <v>47</v>
      </c>
      <c r="C66" s="14" t="s">
        <v>191</v>
      </c>
      <c r="D66" s="43" t="s">
        <v>49</v>
      </c>
      <c r="E66" s="43"/>
      <c r="F66" s="43"/>
      <c r="G66" s="107">
        <f t="shared" si="8"/>
        <v>4434.2</v>
      </c>
      <c r="H66" s="107">
        <f t="shared" si="8"/>
        <v>792</v>
      </c>
      <c r="I66" s="107">
        <f t="shared" si="8"/>
        <v>742</v>
      </c>
    </row>
    <row r="67" spans="1:11" s="2" customFormat="1" ht="33.75" customHeight="1" x14ac:dyDescent="0.25">
      <c r="A67" s="22"/>
      <c r="B67" s="96" t="s">
        <v>149</v>
      </c>
      <c r="C67" s="14" t="s">
        <v>191</v>
      </c>
      <c r="D67" s="43" t="s">
        <v>49</v>
      </c>
      <c r="E67" s="43" t="s">
        <v>89</v>
      </c>
      <c r="F67" s="43" t="s">
        <v>108</v>
      </c>
      <c r="G67" s="107">
        <v>4434.2</v>
      </c>
      <c r="H67" s="107">
        <v>792</v>
      </c>
      <c r="I67" s="107">
        <v>742</v>
      </c>
    </row>
    <row r="68" spans="1:11" s="2" customFormat="1" ht="29.25" customHeight="1" x14ac:dyDescent="0.2">
      <c r="A68" s="22"/>
      <c r="B68" s="61" t="s">
        <v>286</v>
      </c>
      <c r="C68" s="14" t="s">
        <v>192</v>
      </c>
      <c r="D68" s="43"/>
      <c r="E68" s="43"/>
      <c r="F68" s="43"/>
      <c r="G68" s="107">
        <f>G69</f>
        <v>2371</v>
      </c>
      <c r="H68" s="107">
        <f>H69</f>
        <v>1066</v>
      </c>
      <c r="I68" s="107">
        <f>I69</f>
        <v>846</v>
      </c>
    </row>
    <row r="69" spans="1:11" s="2" customFormat="1" ht="20.25" customHeight="1" x14ac:dyDescent="0.2">
      <c r="A69" s="22"/>
      <c r="B69" s="24" t="s">
        <v>63</v>
      </c>
      <c r="C69" s="14" t="s">
        <v>193</v>
      </c>
      <c r="D69" s="43"/>
      <c r="E69" s="43"/>
      <c r="F69" s="43"/>
      <c r="G69" s="107">
        <f>G72</f>
        <v>2371</v>
      </c>
      <c r="H69" s="107">
        <f>H72</f>
        <v>1066</v>
      </c>
      <c r="I69" s="107">
        <f>I72</f>
        <v>846</v>
      </c>
    </row>
    <row r="70" spans="1:11" s="2" customFormat="1" ht="34.5" customHeight="1" x14ac:dyDescent="0.2">
      <c r="A70" s="22"/>
      <c r="B70" s="24" t="s">
        <v>76</v>
      </c>
      <c r="C70" s="14" t="s">
        <v>193</v>
      </c>
      <c r="D70" s="43" t="s">
        <v>81</v>
      </c>
      <c r="E70" s="43"/>
      <c r="F70" s="43"/>
      <c r="G70" s="107">
        <f t="shared" ref="G70:I71" si="9">G71</f>
        <v>2371</v>
      </c>
      <c r="H70" s="107">
        <f t="shared" si="9"/>
        <v>1066</v>
      </c>
      <c r="I70" s="107">
        <f t="shared" si="9"/>
        <v>846</v>
      </c>
    </row>
    <row r="71" spans="1:11" s="2" customFormat="1" ht="34.5" customHeight="1" x14ac:dyDescent="0.2">
      <c r="A71" s="22"/>
      <c r="B71" s="26" t="s">
        <v>47</v>
      </c>
      <c r="C71" s="14" t="s">
        <v>193</v>
      </c>
      <c r="D71" s="43" t="s">
        <v>49</v>
      </c>
      <c r="E71" s="43"/>
      <c r="F71" s="43"/>
      <c r="G71" s="107">
        <f t="shared" si="9"/>
        <v>2371</v>
      </c>
      <c r="H71" s="107">
        <f t="shared" si="9"/>
        <v>1066</v>
      </c>
      <c r="I71" s="107">
        <f t="shared" si="9"/>
        <v>846</v>
      </c>
    </row>
    <row r="72" spans="1:11" s="2" customFormat="1" ht="32.25" customHeight="1" x14ac:dyDescent="0.25">
      <c r="A72" s="22"/>
      <c r="B72" s="96" t="s">
        <v>149</v>
      </c>
      <c r="C72" s="14" t="s">
        <v>193</v>
      </c>
      <c r="D72" s="43" t="s">
        <v>49</v>
      </c>
      <c r="E72" s="43" t="s">
        <v>89</v>
      </c>
      <c r="F72" s="43" t="s">
        <v>108</v>
      </c>
      <c r="G72" s="107">
        <v>2371</v>
      </c>
      <c r="H72" s="107">
        <v>1066</v>
      </c>
      <c r="I72" s="107">
        <v>846</v>
      </c>
      <c r="J72" s="1"/>
    </row>
    <row r="73" spans="1:11" s="2" customFormat="1" ht="54.75" customHeight="1" x14ac:dyDescent="0.2">
      <c r="A73" s="22"/>
      <c r="B73" s="157" t="s">
        <v>304</v>
      </c>
      <c r="C73" s="14" t="s">
        <v>295</v>
      </c>
      <c r="D73" s="14"/>
      <c r="E73" s="14"/>
      <c r="F73" s="14"/>
      <c r="G73" s="107">
        <f>G74</f>
        <v>5</v>
      </c>
      <c r="H73" s="107">
        <f>H74</f>
        <v>5</v>
      </c>
      <c r="I73" s="107">
        <f>I74</f>
        <v>5</v>
      </c>
      <c r="J73" s="1"/>
    </row>
    <row r="74" spans="1:11" s="2" customFormat="1" ht="30.75" customHeight="1" x14ac:dyDescent="0.2">
      <c r="A74" s="22"/>
      <c r="B74" s="158" t="s">
        <v>296</v>
      </c>
      <c r="C74" s="159" t="s">
        <v>297</v>
      </c>
      <c r="D74" s="43"/>
      <c r="E74" s="43"/>
      <c r="F74" s="43"/>
      <c r="G74" s="107">
        <f>G77</f>
        <v>5</v>
      </c>
      <c r="H74" s="107">
        <f>H77</f>
        <v>5</v>
      </c>
      <c r="I74" s="107">
        <f>I77</f>
        <v>5</v>
      </c>
      <c r="J74" s="1"/>
    </row>
    <row r="75" spans="1:11" s="2" customFormat="1" ht="32.25" customHeight="1" x14ac:dyDescent="0.2">
      <c r="A75" s="22"/>
      <c r="B75" s="24" t="s">
        <v>76</v>
      </c>
      <c r="C75" s="159" t="s">
        <v>297</v>
      </c>
      <c r="D75" s="43" t="s">
        <v>81</v>
      </c>
      <c r="E75" s="43"/>
      <c r="F75" s="43"/>
      <c r="G75" s="107">
        <f t="shared" ref="G75:I76" si="10">G76</f>
        <v>5</v>
      </c>
      <c r="H75" s="107">
        <f t="shared" si="10"/>
        <v>5</v>
      </c>
      <c r="I75" s="107">
        <f t="shared" si="10"/>
        <v>5</v>
      </c>
      <c r="J75" s="1"/>
    </row>
    <row r="76" spans="1:11" s="2" customFormat="1" ht="32.25" customHeight="1" x14ac:dyDescent="0.2">
      <c r="A76" s="22"/>
      <c r="B76" s="26" t="s">
        <v>47</v>
      </c>
      <c r="C76" s="159" t="s">
        <v>297</v>
      </c>
      <c r="D76" s="43" t="s">
        <v>49</v>
      </c>
      <c r="E76" s="43"/>
      <c r="F76" s="43"/>
      <c r="G76" s="107">
        <f t="shared" si="10"/>
        <v>5</v>
      </c>
      <c r="H76" s="107">
        <f t="shared" si="10"/>
        <v>5</v>
      </c>
      <c r="I76" s="107">
        <f t="shared" si="10"/>
        <v>5</v>
      </c>
      <c r="J76" s="1"/>
    </row>
    <row r="77" spans="1:11" s="2" customFormat="1" ht="32.25" customHeight="1" x14ac:dyDescent="0.25">
      <c r="A77" s="22"/>
      <c r="B77" s="96" t="s">
        <v>149</v>
      </c>
      <c r="C77" s="159" t="s">
        <v>297</v>
      </c>
      <c r="D77" s="43" t="s">
        <v>49</v>
      </c>
      <c r="E77" s="43" t="s">
        <v>89</v>
      </c>
      <c r="F77" s="43" t="s">
        <v>108</v>
      </c>
      <c r="G77" s="107">
        <v>5</v>
      </c>
      <c r="H77" s="107">
        <v>5</v>
      </c>
      <c r="I77" s="107">
        <v>5</v>
      </c>
      <c r="J77" s="1"/>
    </row>
    <row r="78" spans="1:11" s="2" customFormat="1" ht="42.75" x14ac:dyDescent="0.2">
      <c r="A78" s="22"/>
      <c r="B78" s="23" t="s">
        <v>171</v>
      </c>
      <c r="C78" s="12" t="s">
        <v>23</v>
      </c>
      <c r="D78" s="42"/>
      <c r="E78" s="43"/>
      <c r="F78" s="43"/>
      <c r="G78" s="106">
        <f>G79+G90</f>
        <v>13660.61665</v>
      </c>
      <c r="H78" s="106">
        <f>H79+H90</f>
        <v>15833.5363</v>
      </c>
      <c r="I78" s="106">
        <f>I79+I90</f>
        <v>5150</v>
      </c>
      <c r="J78" s="114"/>
      <c r="K78" s="114"/>
    </row>
    <row r="79" spans="1:11" s="2" customFormat="1" ht="15" x14ac:dyDescent="0.2">
      <c r="A79" s="22"/>
      <c r="B79" s="116" t="s">
        <v>188</v>
      </c>
      <c r="C79" s="14" t="s">
        <v>218</v>
      </c>
      <c r="D79" s="43"/>
      <c r="E79" s="43"/>
      <c r="F79" s="43"/>
      <c r="G79" s="106">
        <f>G80+G87</f>
        <v>13660.61665</v>
      </c>
      <c r="H79" s="106">
        <f>H80+H87</f>
        <v>3383.15897</v>
      </c>
      <c r="I79" s="106">
        <f>I80+I87</f>
        <v>5150</v>
      </c>
    </row>
    <row r="80" spans="1:11" s="2" customFormat="1" ht="69" customHeight="1" x14ac:dyDescent="0.2">
      <c r="A80" s="22"/>
      <c r="B80" s="61" t="s">
        <v>217</v>
      </c>
      <c r="C80" s="14" t="s">
        <v>219</v>
      </c>
      <c r="D80" s="43"/>
      <c r="E80" s="43"/>
      <c r="F80" s="43"/>
      <c r="G80" s="107">
        <f t="shared" ref="G80:I83" si="11">G81</f>
        <v>9455.6166499999999</v>
      </c>
      <c r="H80" s="107">
        <f t="shared" si="11"/>
        <v>1183.15897</v>
      </c>
      <c r="I80" s="107">
        <f t="shared" si="11"/>
        <v>2950</v>
      </c>
    </row>
    <row r="81" spans="1:9" s="2" customFormat="1" ht="35.25" customHeight="1" x14ac:dyDescent="0.2">
      <c r="A81" s="22"/>
      <c r="B81" s="121" t="s">
        <v>220</v>
      </c>
      <c r="C81" s="14" t="s">
        <v>221</v>
      </c>
      <c r="D81" s="43"/>
      <c r="E81" s="43"/>
      <c r="F81" s="43"/>
      <c r="G81" s="107">
        <f t="shared" si="11"/>
        <v>9455.6166499999999</v>
      </c>
      <c r="H81" s="107">
        <f t="shared" si="11"/>
        <v>1183.15897</v>
      </c>
      <c r="I81" s="107">
        <f t="shared" si="11"/>
        <v>2950</v>
      </c>
    </row>
    <row r="82" spans="1:9" s="2" customFormat="1" ht="33" customHeight="1" x14ac:dyDescent="0.2">
      <c r="A82" s="22"/>
      <c r="B82" s="24" t="s">
        <v>76</v>
      </c>
      <c r="C82" s="14" t="s">
        <v>221</v>
      </c>
      <c r="D82" s="43" t="s">
        <v>81</v>
      </c>
      <c r="E82" s="43"/>
      <c r="F82" s="43"/>
      <c r="G82" s="107">
        <f t="shared" si="11"/>
        <v>9455.6166499999999</v>
      </c>
      <c r="H82" s="107">
        <f t="shared" si="11"/>
        <v>1183.15897</v>
      </c>
      <c r="I82" s="107">
        <f t="shared" si="11"/>
        <v>2950</v>
      </c>
    </row>
    <row r="83" spans="1:9" s="2" customFormat="1" ht="30.75" customHeight="1" x14ac:dyDescent="0.2">
      <c r="A83" s="22"/>
      <c r="B83" s="26" t="s">
        <v>47</v>
      </c>
      <c r="C83" s="14" t="s">
        <v>221</v>
      </c>
      <c r="D83" s="43" t="s">
        <v>49</v>
      </c>
      <c r="E83" s="43"/>
      <c r="F83" s="43"/>
      <c r="G83" s="107">
        <f t="shared" si="11"/>
        <v>9455.6166499999999</v>
      </c>
      <c r="H83" s="107">
        <f t="shared" si="11"/>
        <v>1183.15897</v>
      </c>
      <c r="I83" s="107">
        <f t="shared" si="11"/>
        <v>2950</v>
      </c>
    </row>
    <row r="84" spans="1:9" s="2" customFormat="1" ht="16.5" customHeight="1" x14ac:dyDescent="0.2">
      <c r="A84" s="22"/>
      <c r="B84" s="24" t="s">
        <v>11</v>
      </c>
      <c r="C84" s="14" t="s">
        <v>221</v>
      </c>
      <c r="D84" s="43" t="s">
        <v>49</v>
      </c>
      <c r="E84" s="43" t="s">
        <v>88</v>
      </c>
      <c r="F84" s="43" t="s">
        <v>90</v>
      </c>
      <c r="G84" s="107">
        <v>9455.6166499999999</v>
      </c>
      <c r="H84" s="107">
        <v>1183.15897</v>
      </c>
      <c r="I84" s="107">
        <v>2950</v>
      </c>
    </row>
    <row r="85" spans="1:9" s="2" customFormat="1" ht="34.5" customHeight="1" x14ac:dyDescent="0.2">
      <c r="A85" s="22"/>
      <c r="B85" s="122" t="s">
        <v>291</v>
      </c>
      <c r="C85" s="14" t="s">
        <v>222</v>
      </c>
      <c r="D85" s="43"/>
      <c r="E85" s="43"/>
      <c r="F85" s="43"/>
      <c r="G85" s="130">
        <f t="shared" ref="G85:I86" si="12">G86</f>
        <v>4205</v>
      </c>
      <c r="H85" s="130">
        <f t="shared" si="12"/>
        <v>2200</v>
      </c>
      <c r="I85" s="130">
        <f t="shared" si="12"/>
        <v>2200</v>
      </c>
    </row>
    <row r="86" spans="1:9" s="2" customFormat="1" ht="34.5" customHeight="1" x14ac:dyDescent="0.2">
      <c r="A86" s="22"/>
      <c r="B86" s="33" t="s">
        <v>115</v>
      </c>
      <c r="C86" s="14" t="s">
        <v>223</v>
      </c>
      <c r="D86" s="43"/>
      <c r="E86" s="43"/>
      <c r="F86" s="43"/>
      <c r="G86" s="130">
        <f t="shared" si="12"/>
        <v>4205</v>
      </c>
      <c r="H86" s="130">
        <f t="shared" si="12"/>
        <v>2200</v>
      </c>
      <c r="I86" s="130">
        <f t="shared" si="12"/>
        <v>2200</v>
      </c>
    </row>
    <row r="87" spans="1:9" s="2" customFormat="1" ht="34.5" customHeight="1" x14ac:dyDescent="0.2">
      <c r="A87" s="22"/>
      <c r="B87" s="24" t="s">
        <v>76</v>
      </c>
      <c r="C87" s="14" t="s">
        <v>223</v>
      </c>
      <c r="D87" s="43" t="s">
        <v>81</v>
      </c>
      <c r="E87" s="43"/>
      <c r="F87" s="43"/>
      <c r="G87" s="131">
        <f t="shared" ref="G87:I88" si="13">G88</f>
        <v>4205</v>
      </c>
      <c r="H87" s="131">
        <f t="shared" si="13"/>
        <v>2200</v>
      </c>
      <c r="I87" s="131">
        <f t="shared" si="13"/>
        <v>2200</v>
      </c>
    </row>
    <row r="88" spans="1:9" s="2" customFormat="1" ht="34.5" customHeight="1" x14ac:dyDescent="0.2">
      <c r="A88" s="22"/>
      <c r="B88" s="26" t="s">
        <v>47</v>
      </c>
      <c r="C88" s="14" t="s">
        <v>223</v>
      </c>
      <c r="D88" s="43" t="s">
        <v>49</v>
      </c>
      <c r="E88" s="43"/>
      <c r="F88" s="43"/>
      <c r="G88" s="131">
        <f t="shared" si="13"/>
        <v>4205</v>
      </c>
      <c r="H88" s="131">
        <f t="shared" si="13"/>
        <v>2200</v>
      </c>
      <c r="I88" s="131">
        <f t="shared" si="13"/>
        <v>2200</v>
      </c>
    </row>
    <row r="89" spans="1:9" s="2" customFormat="1" ht="21.75" customHeight="1" x14ac:dyDescent="0.2">
      <c r="A89" s="22"/>
      <c r="B89" s="24" t="s">
        <v>11</v>
      </c>
      <c r="C89" s="14" t="s">
        <v>223</v>
      </c>
      <c r="D89" s="43" t="s">
        <v>49</v>
      </c>
      <c r="E89" s="43" t="s">
        <v>88</v>
      </c>
      <c r="F89" s="43" t="s">
        <v>90</v>
      </c>
      <c r="G89" s="131">
        <v>4205</v>
      </c>
      <c r="H89" s="131">
        <v>2200</v>
      </c>
      <c r="I89" s="131">
        <v>2200</v>
      </c>
    </row>
    <row r="90" spans="1:9" s="2" customFormat="1" ht="18.75" customHeight="1" x14ac:dyDescent="0.2">
      <c r="A90" s="22"/>
      <c r="B90" s="154" t="s">
        <v>242</v>
      </c>
      <c r="C90" s="14" t="s">
        <v>262</v>
      </c>
      <c r="D90" s="43"/>
      <c r="E90" s="43"/>
      <c r="F90" s="43"/>
      <c r="G90" s="131">
        <f t="shared" ref="G90:I91" si="14">G91</f>
        <v>0</v>
      </c>
      <c r="H90" s="130">
        <f t="shared" si="14"/>
        <v>12450.377329999999</v>
      </c>
      <c r="I90" s="131">
        <f t="shared" si="14"/>
        <v>0</v>
      </c>
    </row>
    <row r="91" spans="1:9" s="2" customFormat="1" ht="28.5" customHeight="1" x14ac:dyDescent="0.2">
      <c r="A91" s="22"/>
      <c r="B91" s="154" t="s">
        <v>261</v>
      </c>
      <c r="C91" s="14" t="s">
        <v>263</v>
      </c>
      <c r="D91" s="43"/>
      <c r="E91" s="43"/>
      <c r="F91" s="43"/>
      <c r="G91" s="131">
        <f t="shared" si="14"/>
        <v>0</v>
      </c>
      <c r="H91" s="130">
        <f t="shared" si="14"/>
        <v>12450.377329999999</v>
      </c>
      <c r="I91" s="131">
        <f t="shared" si="14"/>
        <v>0</v>
      </c>
    </row>
    <row r="92" spans="1:9" s="2" customFormat="1" ht="45" x14ac:dyDescent="0.2">
      <c r="A92" s="22"/>
      <c r="B92" s="24" t="s">
        <v>292</v>
      </c>
      <c r="C92" s="14" t="s">
        <v>264</v>
      </c>
      <c r="D92" s="43"/>
      <c r="E92" s="43"/>
      <c r="F92" s="43"/>
      <c r="G92" s="107">
        <f t="shared" ref="G92:I93" si="15">G93</f>
        <v>0</v>
      </c>
      <c r="H92" s="107">
        <f t="shared" si="15"/>
        <v>12450.377329999999</v>
      </c>
      <c r="I92" s="107">
        <f t="shared" si="15"/>
        <v>0</v>
      </c>
    </row>
    <row r="93" spans="1:9" s="2" customFormat="1" ht="30" x14ac:dyDescent="0.2">
      <c r="A93" s="22"/>
      <c r="B93" s="24" t="s">
        <v>76</v>
      </c>
      <c r="C93" s="14" t="s">
        <v>264</v>
      </c>
      <c r="D93" s="43" t="s">
        <v>81</v>
      </c>
      <c r="E93" s="43"/>
      <c r="F93" s="43"/>
      <c r="G93" s="107">
        <f t="shared" si="15"/>
        <v>0</v>
      </c>
      <c r="H93" s="107">
        <f t="shared" si="15"/>
        <v>12450.377329999999</v>
      </c>
      <c r="I93" s="107">
        <f t="shared" si="15"/>
        <v>0</v>
      </c>
    </row>
    <row r="94" spans="1:9" s="2" customFormat="1" ht="30" x14ac:dyDescent="0.2">
      <c r="A94" s="22"/>
      <c r="B94" s="26" t="s">
        <v>47</v>
      </c>
      <c r="C94" s="14" t="s">
        <v>264</v>
      </c>
      <c r="D94" s="43" t="s">
        <v>49</v>
      </c>
      <c r="E94" s="43"/>
      <c r="F94" s="43"/>
      <c r="G94" s="107">
        <f>G95</f>
        <v>0</v>
      </c>
      <c r="H94" s="107">
        <f>H95</f>
        <v>12450.377329999999</v>
      </c>
      <c r="I94" s="107">
        <f>I95</f>
        <v>0</v>
      </c>
    </row>
    <row r="95" spans="1:9" s="2" customFormat="1" ht="15" x14ac:dyDescent="0.2">
      <c r="A95" s="22"/>
      <c r="B95" s="24" t="s">
        <v>11</v>
      </c>
      <c r="C95" s="14" t="s">
        <v>264</v>
      </c>
      <c r="D95" s="43" t="s">
        <v>49</v>
      </c>
      <c r="E95" s="43" t="s">
        <v>88</v>
      </c>
      <c r="F95" s="43" t="s">
        <v>90</v>
      </c>
      <c r="G95" s="107">
        <v>0</v>
      </c>
      <c r="H95" s="107">
        <v>12450.377329999999</v>
      </c>
      <c r="I95" s="107">
        <v>0</v>
      </c>
    </row>
    <row r="96" spans="1:9" s="2" customFormat="1" ht="42.75" x14ac:dyDescent="0.2">
      <c r="A96" s="22"/>
      <c r="B96" s="23" t="s">
        <v>174</v>
      </c>
      <c r="C96" s="12" t="s">
        <v>114</v>
      </c>
      <c r="D96" s="43"/>
      <c r="E96" s="43"/>
      <c r="F96" s="43"/>
      <c r="G96" s="106">
        <f>G98</f>
        <v>1133.778</v>
      </c>
      <c r="H96" s="106">
        <f>H98</f>
        <v>0</v>
      </c>
      <c r="I96" s="106">
        <f>I98</f>
        <v>0</v>
      </c>
    </row>
    <row r="97" spans="1:9" s="2" customFormat="1" ht="15" x14ac:dyDescent="0.2">
      <c r="A97" s="22"/>
      <c r="B97" s="119" t="s">
        <v>179</v>
      </c>
      <c r="C97" s="14" t="s">
        <v>203</v>
      </c>
      <c r="D97" s="43"/>
      <c r="E97" s="43"/>
      <c r="F97" s="43"/>
      <c r="G97" s="107">
        <f>G98</f>
        <v>1133.778</v>
      </c>
      <c r="H97" s="107">
        <f>H98</f>
        <v>0</v>
      </c>
      <c r="I97" s="107">
        <f>I98</f>
        <v>0</v>
      </c>
    </row>
    <row r="98" spans="1:9" s="2" customFormat="1" ht="25.5" x14ac:dyDescent="0.2">
      <c r="A98" s="22"/>
      <c r="B98" s="61" t="s">
        <v>269</v>
      </c>
      <c r="C98" s="14" t="s">
        <v>205</v>
      </c>
      <c r="D98" s="43"/>
      <c r="E98" s="43"/>
      <c r="F98" s="43"/>
      <c r="G98" s="107">
        <f>G102</f>
        <v>1133.778</v>
      </c>
      <c r="H98" s="107">
        <f>H102</f>
        <v>0</v>
      </c>
      <c r="I98" s="107">
        <f>I102</f>
        <v>0</v>
      </c>
    </row>
    <row r="99" spans="1:9" s="2" customFormat="1" ht="60" x14ac:dyDescent="0.2">
      <c r="A99" s="22"/>
      <c r="B99" s="24" t="s">
        <v>123</v>
      </c>
      <c r="C99" s="14" t="s">
        <v>206</v>
      </c>
      <c r="D99" s="42"/>
      <c r="E99" s="43"/>
      <c r="F99" s="43"/>
      <c r="G99" s="107">
        <f t="shared" ref="G99:I101" si="16">G100</f>
        <v>1133.778</v>
      </c>
      <c r="H99" s="107">
        <f t="shared" si="16"/>
        <v>0</v>
      </c>
      <c r="I99" s="107">
        <f t="shared" si="16"/>
        <v>0</v>
      </c>
    </row>
    <row r="100" spans="1:9" s="2" customFormat="1" ht="30" x14ac:dyDescent="0.2">
      <c r="A100" s="22"/>
      <c r="B100" s="24" t="s">
        <v>76</v>
      </c>
      <c r="C100" s="14" t="s">
        <v>206</v>
      </c>
      <c r="D100" s="43" t="s">
        <v>81</v>
      </c>
      <c r="E100" s="43"/>
      <c r="F100" s="43"/>
      <c r="G100" s="107">
        <f t="shared" si="16"/>
        <v>1133.778</v>
      </c>
      <c r="H100" s="107">
        <f t="shared" si="16"/>
        <v>0</v>
      </c>
      <c r="I100" s="107">
        <f t="shared" si="16"/>
        <v>0</v>
      </c>
    </row>
    <row r="101" spans="1:9" s="2" customFormat="1" ht="30" x14ac:dyDescent="0.2">
      <c r="A101" s="22"/>
      <c r="B101" s="26" t="s">
        <v>47</v>
      </c>
      <c r="C101" s="14" t="s">
        <v>206</v>
      </c>
      <c r="D101" s="43" t="s">
        <v>49</v>
      </c>
      <c r="E101" s="43"/>
      <c r="F101" s="43"/>
      <c r="G101" s="107">
        <f t="shared" si="16"/>
        <v>1133.778</v>
      </c>
      <c r="H101" s="107">
        <f t="shared" si="16"/>
        <v>0</v>
      </c>
      <c r="I101" s="107">
        <f t="shared" si="16"/>
        <v>0</v>
      </c>
    </row>
    <row r="102" spans="1:9" s="2" customFormat="1" ht="15" x14ac:dyDescent="0.2">
      <c r="A102" s="22"/>
      <c r="B102" s="24" t="s">
        <v>11</v>
      </c>
      <c r="C102" s="14" t="s">
        <v>206</v>
      </c>
      <c r="D102" s="43" t="s">
        <v>49</v>
      </c>
      <c r="E102" s="43" t="s">
        <v>88</v>
      </c>
      <c r="F102" s="43" t="s">
        <v>90</v>
      </c>
      <c r="G102" s="107">
        <v>1133.778</v>
      </c>
      <c r="H102" s="107">
        <v>0</v>
      </c>
      <c r="I102" s="107">
        <v>0</v>
      </c>
    </row>
    <row r="103" spans="1:9" s="2" customFormat="1" ht="55.5" customHeight="1" x14ac:dyDescent="0.2">
      <c r="A103" s="22"/>
      <c r="B103" s="77" t="s">
        <v>172</v>
      </c>
      <c r="C103" s="66" t="s">
        <v>119</v>
      </c>
      <c r="D103" s="43"/>
      <c r="E103" s="43"/>
      <c r="F103" s="43"/>
      <c r="G103" s="106">
        <f>G105</f>
        <v>20</v>
      </c>
      <c r="H103" s="106">
        <f>H105</f>
        <v>20</v>
      </c>
      <c r="I103" s="106">
        <f>I105</f>
        <v>20</v>
      </c>
    </row>
    <row r="104" spans="1:9" s="2" customFormat="1" ht="22.5" customHeight="1" x14ac:dyDescent="0.2">
      <c r="A104" s="22"/>
      <c r="B104" s="33" t="s">
        <v>179</v>
      </c>
      <c r="C104" s="67" t="s">
        <v>194</v>
      </c>
      <c r="D104" s="43"/>
      <c r="E104" s="43"/>
      <c r="F104" s="43"/>
      <c r="G104" s="107">
        <f>G105</f>
        <v>20</v>
      </c>
      <c r="H104" s="107">
        <f>H105</f>
        <v>20</v>
      </c>
      <c r="I104" s="107">
        <f>I105</f>
        <v>20</v>
      </c>
    </row>
    <row r="105" spans="1:9" s="2" customFormat="1" ht="39.75" customHeight="1" x14ac:dyDescent="0.2">
      <c r="A105" s="22"/>
      <c r="B105" s="117" t="s">
        <v>195</v>
      </c>
      <c r="C105" s="67" t="s">
        <v>196</v>
      </c>
      <c r="D105" s="43"/>
      <c r="E105" s="43"/>
      <c r="F105" s="43"/>
      <c r="G105" s="107">
        <f t="shared" ref="G105:I108" si="17">G106</f>
        <v>20</v>
      </c>
      <c r="H105" s="107">
        <f t="shared" si="17"/>
        <v>20</v>
      </c>
      <c r="I105" s="107">
        <f t="shared" si="17"/>
        <v>20</v>
      </c>
    </row>
    <row r="106" spans="1:9" s="2" customFormat="1" ht="75" x14ac:dyDescent="0.2">
      <c r="A106" s="22"/>
      <c r="B106" s="95" t="s">
        <v>118</v>
      </c>
      <c r="C106" s="68" t="s">
        <v>197</v>
      </c>
      <c r="D106" s="43"/>
      <c r="E106" s="43"/>
      <c r="F106" s="43"/>
      <c r="G106" s="107">
        <f t="shared" si="17"/>
        <v>20</v>
      </c>
      <c r="H106" s="107">
        <f t="shared" si="17"/>
        <v>20</v>
      </c>
      <c r="I106" s="107">
        <f t="shared" si="17"/>
        <v>20</v>
      </c>
    </row>
    <row r="107" spans="1:9" s="2" customFormat="1" ht="30" x14ac:dyDescent="0.2">
      <c r="A107" s="22"/>
      <c r="B107" s="24" t="s">
        <v>94</v>
      </c>
      <c r="C107" s="68" t="s">
        <v>197</v>
      </c>
      <c r="D107" s="43" t="s">
        <v>92</v>
      </c>
      <c r="E107" s="43"/>
      <c r="F107" s="43"/>
      <c r="G107" s="107">
        <f t="shared" si="17"/>
        <v>20</v>
      </c>
      <c r="H107" s="107">
        <f t="shared" si="17"/>
        <v>20</v>
      </c>
      <c r="I107" s="107">
        <f t="shared" si="17"/>
        <v>20</v>
      </c>
    </row>
    <row r="108" spans="1:9" s="2" customFormat="1" ht="29.25" customHeight="1" x14ac:dyDescent="0.2">
      <c r="A108" s="22"/>
      <c r="B108" s="69" t="s">
        <v>120</v>
      </c>
      <c r="C108" s="68" t="s">
        <v>197</v>
      </c>
      <c r="D108" s="43" t="s">
        <v>121</v>
      </c>
      <c r="E108" s="43"/>
      <c r="F108" s="43"/>
      <c r="G108" s="107">
        <f t="shared" si="17"/>
        <v>20</v>
      </c>
      <c r="H108" s="107">
        <f t="shared" si="17"/>
        <v>20</v>
      </c>
      <c r="I108" s="107">
        <f t="shared" si="17"/>
        <v>20</v>
      </c>
    </row>
    <row r="109" spans="1:9" s="2" customFormat="1" ht="19.5" customHeight="1" x14ac:dyDescent="0.2">
      <c r="A109" s="22"/>
      <c r="B109" s="24" t="s">
        <v>12</v>
      </c>
      <c r="C109" s="68" t="s">
        <v>197</v>
      </c>
      <c r="D109" s="43" t="s">
        <v>121</v>
      </c>
      <c r="E109" s="43" t="s">
        <v>88</v>
      </c>
      <c r="F109" s="43" t="s">
        <v>104</v>
      </c>
      <c r="G109" s="107">
        <v>20</v>
      </c>
      <c r="H109" s="107">
        <v>20</v>
      </c>
      <c r="I109" s="107">
        <v>20</v>
      </c>
    </row>
    <row r="110" spans="1:9" s="2" customFormat="1" ht="58.5" customHeight="1" x14ac:dyDescent="0.2">
      <c r="A110" s="22"/>
      <c r="B110" s="23" t="s">
        <v>272</v>
      </c>
      <c r="C110" s="66" t="s">
        <v>158</v>
      </c>
      <c r="D110" s="43"/>
      <c r="E110" s="43"/>
      <c r="F110" s="43"/>
      <c r="G110" s="106">
        <f>G112</f>
        <v>9871.9950000000008</v>
      </c>
      <c r="H110" s="106">
        <f>H112</f>
        <v>19153.995999999999</v>
      </c>
      <c r="I110" s="106">
        <f>I112</f>
        <v>19500</v>
      </c>
    </row>
    <row r="111" spans="1:9" s="2" customFormat="1" ht="17.25" customHeight="1" x14ac:dyDescent="0.2">
      <c r="A111" s="22"/>
      <c r="B111" s="33" t="s">
        <v>179</v>
      </c>
      <c r="C111" s="67" t="s">
        <v>303</v>
      </c>
      <c r="D111" s="43"/>
      <c r="E111" s="43"/>
      <c r="F111" s="43"/>
      <c r="G111" s="107">
        <f>G112</f>
        <v>9871.9950000000008</v>
      </c>
      <c r="H111" s="107">
        <f>H112</f>
        <v>19153.995999999999</v>
      </c>
      <c r="I111" s="107">
        <f>I112</f>
        <v>19500</v>
      </c>
    </row>
    <row r="112" spans="1:9" s="2" customFormat="1" ht="37.5" customHeight="1" x14ac:dyDescent="0.2">
      <c r="A112" s="22"/>
      <c r="B112" s="143" t="s">
        <v>233</v>
      </c>
      <c r="C112" s="133" t="s">
        <v>230</v>
      </c>
      <c r="D112" s="43"/>
      <c r="E112" s="43"/>
      <c r="F112" s="43"/>
      <c r="G112" s="107">
        <f t="shared" ref="G112:I115" si="18">G113</f>
        <v>9871.9950000000008</v>
      </c>
      <c r="H112" s="107">
        <f t="shared" si="18"/>
        <v>19153.995999999999</v>
      </c>
      <c r="I112" s="107">
        <f t="shared" si="18"/>
        <v>19500</v>
      </c>
    </row>
    <row r="113" spans="1:11" s="2" customFormat="1" ht="39" customHeight="1" x14ac:dyDescent="0.2">
      <c r="A113" s="22"/>
      <c r="B113" s="141" t="s">
        <v>232</v>
      </c>
      <c r="C113" s="133" t="s">
        <v>231</v>
      </c>
      <c r="D113" s="43"/>
      <c r="E113" s="43"/>
      <c r="F113" s="43"/>
      <c r="G113" s="107">
        <f t="shared" si="18"/>
        <v>9871.9950000000008</v>
      </c>
      <c r="H113" s="107">
        <f t="shared" si="18"/>
        <v>19153.995999999999</v>
      </c>
      <c r="I113" s="107">
        <f t="shared" si="18"/>
        <v>19500</v>
      </c>
    </row>
    <row r="114" spans="1:11" s="2" customFormat="1" ht="30" x14ac:dyDescent="0.2">
      <c r="A114" s="22"/>
      <c r="B114" s="24" t="s">
        <v>97</v>
      </c>
      <c r="C114" s="133" t="s">
        <v>231</v>
      </c>
      <c r="D114" s="43" t="s">
        <v>95</v>
      </c>
      <c r="E114" s="43"/>
      <c r="F114" s="43"/>
      <c r="G114" s="107">
        <f t="shared" si="18"/>
        <v>9871.9950000000008</v>
      </c>
      <c r="H114" s="107">
        <f t="shared" si="18"/>
        <v>19153.995999999999</v>
      </c>
      <c r="I114" s="107">
        <f t="shared" si="18"/>
        <v>19500</v>
      </c>
    </row>
    <row r="115" spans="1:11" s="2" customFormat="1" ht="15" x14ac:dyDescent="0.2">
      <c r="A115" s="22"/>
      <c r="B115" s="24" t="s">
        <v>125</v>
      </c>
      <c r="C115" s="133" t="s">
        <v>231</v>
      </c>
      <c r="D115" s="43" t="s">
        <v>96</v>
      </c>
      <c r="E115" s="43"/>
      <c r="F115" s="43"/>
      <c r="G115" s="107">
        <f t="shared" si="18"/>
        <v>9871.9950000000008</v>
      </c>
      <c r="H115" s="107">
        <f t="shared" si="18"/>
        <v>19153.995999999999</v>
      </c>
      <c r="I115" s="107">
        <f t="shared" si="18"/>
        <v>19500</v>
      </c>
    </row>
    <row r="116" spans="1:11" s="2" customFormat="1" ht="15" x14ac:dyDescent="0.2">
      <c r="A116" s="22"/>
      <c r="B116" s="24" t="s">
        <v>13</v>
      </c>
      <c r="C116" s="133" t="s">
        <v>231</v>
      </c>
      <c r="D116" s="43" t="s">
        <v>96</v>
      </c>
      <c r="E116" s="43" t="s">
        <v>80</v>
      </c>
      <c r="F116" s="43" t="s">
        <v>87</v>
      </c>
      <c r="G116" s="107">
        <v>9871.9950000000008</v>
      </c>
      <c r="H116" s="107">
        <v>19153.995999999999</v>
      </c>
      <c r="I116" s="107">
        <v>19500</v>
      </c>
      <c r="K116" s="114"/>
    </row>
    <row r="117" spans="1:11" s="2" customFormat="1" ht="48.75" customHeight="1" x14ac:dyDescent="0.2">
      <c r="A117" s="22"/>
      <c r="B117" s="28" t="s">
        <v>173</v>
      </c>
      <c r="C117" s="12" t="s">
        <v>24</v>
      </c>
      <c r="D117" s="42"/>
      <c r="E117" s="43"/>
      <c r="F117" s="43"/>
      <c r="G117" s="106">
        <f>G118</f>
        <v>24882.328000000001</v>
      </c>
      <c r="H117" s="106">
        <f>H118</f>
        <v>20454.713</v>
      </c>
      <c r="I117" s="106">
        <f>I118</f>
        <v>22454.713</v>
      </c>
      <c r="J117" s="56"/>
      <c r="K117" s="114"/>
    </row>
    <row r="118" spans="1:11" s="2" customFormat="1" ht="17.25" customHeight="1" x14ac:dyDescent="0.2">
      <c r="A118" s="22"/>
      <c r="B118" s="118" t="s">
        <v>179</v>
      </c>
      <c r="C118" s="14" t="s">
        <v>198</v>
      </c>
      <c r="D118" s="42"/>
      <c r="E118" s="43"/>
      <c r="F118" s="43"/>
      <c r="G118" s="106">
        <f>G119+G135</f>
        <v>24882.328000000001</v>
      </c>
      <c r="H118" s="106">
        <f>H119+H135</f>
        <v>20454.713</v>
      </c>
      <c r="I118" s="106">
        <f>I119+I135</f>
        <v>22454.713</v>
      </c>
      <c r="J118" s="56"/>
    </row>
    <row r="119" spans="1:11" s="2" customFormat="1" ht="56.25" customHeight="1" x14ac:dyDescent="0.2">
      <c r="A119" s="22"/>
      <c r="B119" s="61" t="s">
        <v>199</v>
      </c>
      <c r="C119" s="14" t="s">
        <v>200</v>
      </c>
      <c r="D119" s="43"/>
      <c r="E119" s="43"/>
      <c r="F119" s="43"/>
      <c r="G119" s="107">
        <f>G120+G127+G134</f>
        <v>24462.328000000001</v>
      </c>
      <c r="H119" s="107">
        <f>H120+H127+H134</f>
        <v>20054.713</v>
      </c>
      <c r="I119" s="107">
        <f>I120+I127+I134</f>
        <v>22054.713</v>
      </c>
    </row>
    <row r="120" spans="1:11" s="2" customFormat="1" ht="25.5" x14ac:dyDescent="0.2">
      <c r="A120" s="22"/>
      <c r="B120" s="33" t="s">
        <v>145</v>
      </c>
      <c r="C120" s="14" t="s">
        <v>234</v>
      </c>
      <c r="D120" s="43"/>
      <c r="E120" s="43"/>
      <c r="F120" s="43"/>
      <c r="G120" s="107">
        <f>G123+G126</f>
        <v>5587.1130000000003</v>
      </c>
      <c r="H120" s="107">
        <f>H123+H126</f>
        <v>5587.1130000000003</v>
      </c>
      <c r="I120" s="107">
        <f>I123+I126</f>
        <v>5587.1130000000003</v>
      </c>
    </row>
    <row r="121" spans="1:11" s="2" customFormat="1" ht="60" x14ac:dyDescent="0.2">
      <c r="A121" s="22"/>
      <c r="B121" s="24" t="s">
        <v>85</v>
      </c>
      <c r="C121" s="14" t="s">
        <v>234</v>
      </c>
      <c r="D121" s="43" t="s">
        <v>82</v>
      </c>
      <c r="E121" s="43"/>
      <c r="F121" s="43"/>
      <c r="G121" s="107">
        <f t="shared" ref="G121:I122" si="19">G122</f>
        <v>5451.5129999999999</v>
      </c>
      <c r="H121" s="107">
        <f t="shared" si="19"/>
        <v>5451.5129999999999</v>
      </c>
      <c r="I121" s="107">
        <f t="shared" si="19"/>
        <v>5451.5129999999999</v>
      </c>
    </row>
    <row r="122" spans="1:11" s="2" customFormat="1" ht="15" x14ac:dyDescent="0.2">
      <c r="A122" s="22"/>
      <c r="B122" s="142" t="s">
        <v>54</v>
      </c>
      <c r="C122" s="14" t="s">
        <v>234</v>
      </c>
      <c r="D122" s="43" t="s">
        <v>83</v>
      </c>
      <c r="E122" s="43"/>
      <c r="F122" s="43"/>
      <c r="G122" s="107">
        <f t="shared" si="19"/>
        <v>5451.5129999999999</v>
      </c>
      <c r="H122" s="107">
        <f t="shared" si="19"/>
        <v>5451.5129999999999</v>
      </c>
      <c r="I122" s="107">
        <f t="shared" si="19"/>
        <v>5451.5129999999999</v>
      </c>
    </row>
    <row r="123" spans="1:11" s="2" customFormat="1" ht="15" x14ac:dyDescent="0.2">
      <c r="A123" s="22"/>
      <c r="B123" s="24" t="s">
        <v>15</v>
      </c>
      <c r="C123" s="14" t="s">
        <v>234</v>
      </c>
      <c r="D123" s="43" t="s">
        <v>83</v>
      </c>
      <c r="E123" s="43" t="s">
        <v>80</v>
      </c>
      <c r="F123" s="43" t="s">
        <v>89</v>
      </c>
      <c r="G123" s="107">
        <v>5451.5129999999999</v>
      </c>
      <c r="H123" s="107">
        <v>5451.5129999999999</v>
      </c>
      <c r="I123" s="107">
        <v>5451.5129999999999</v>
      </c>
    </row>
    <row r="124" spans="1:11" s="2" customFormat="1" ht="30" x14ac:dyDescent="0.2">
      <c r="A124" s="22"/>
      <c r="B124" s="24" t="s">
        <v>76</v>
      </c>
      <c r="C124" s="14" t="s">
        <v>234</v>
      </c>
      <c r="D124" s="43" t="s">
        <v>81</v>
      </c>
      <c r="E124" s="43"/>
      <c r="F124" s="43"/>
      <c r="G124" s="107">
        <f t="shared" ref="G124:I125" si="20">G125</f>
        <v>135.6</v>
      </c>
      <c r="H124" s="107">
        <f t="shared" si="20"/>
        <v>135.6</v>
      </c>
      <c r="I124" s="107">
        <f t="shared" si="20"/>
        <v>135.6</v>
      </c>
    </row>
    <row r="125" spans="1:11" s="2" customFormat="1" ht="30" x14ac:dyDescent="0.2">
      <c r="A125" s="22"/>
      <c r="B125" s="26" t="s">
        <v>47</v>
      </c>
      <c r="C125" s="14" t="s">
        <v>234</v>
      </c>
      <c r="D125" s="43" t="s">
        <v>49</v>
      </c>
      <c r="E125" s="43"/>
      <c r="F125" s="43"/>
      <c r="G125" s="107">
        <f t="shared" si="20"/>
        <v>135.6</v>
      </c>
      <c r="H125" s="107">
        <f t="shared" si="20"/>
        <v>135.6</v>
      </c>
      <c r="I125" s="107">
        <f t="shared" si="20"/>
        <v>135.6</v>
      </c>
    </row>
    <row r="126" spans="1:11" s="2" customFormat="1" ht="15" x14ac:dyDescent="0.2">
      <c r="A126" s="22"/>
      <c r="B126" s="24" t="s">
        <v>15</v>
      </c>
      <c r="C126" s="14" t="s">
        <v>234</v>
      </c>
      <c r="D126" s="43" t="s">
        <v>49</v>
      </c>
      <c r="E126" s="43" t="s">
        <v>80</v>
      </c>
      <c r="F126" s="43" t="s">
        <v>89</v>
      </c>
      <c r="G126" s="107">
        <v>135.6</v>
      </c>
      <c r="H126" s="107">
        <v>135.6</v>
      </c>
      <c r="I126" s="107">
        <v>135.6</v>
      </c>
    </row>
    <row r="127" spans="1:11" s="2" customFormat="1" ht="48" customHeight="1" x14ac:dyDescent="0.2">
      <c r="A127" s="22"/>
      <c r="B127" s="24" t="s">
        <v>74</v>
      </c>
      <c r="C127" s="14" t="s">
        <v>201</v>
      </c>
      <c r="D127" s="43"/>
      <c r="E127" s="43"/>
      <c r="F127" s="43"/>
      <c r="G127" s="107">
        <f>G130</f>
        <v>17822.582999999999</v>
      </c>
      <c r="H127" s="107">
        <f>H130</f>
        <v>14467.6</v>
      </c>
      <c r="I127" s="107">
        <f>I130</f>
        <v>16467.599999999999</v>
      </c>
    </row>
    <row r="128" spans="1:11" s="2" customFormat="1" ht="34.5" customHeight="1" x14ac:dyDescent="0.2">
      <c r="A128" s="22"/>
      <c r="B128" s="24" t="s">
        <v>76</v>
      </c>
      <c r="C128" s="14" t="s">
        <v>201</v>
      </c>
      <c r="D128" s="43" t="s">
        <v>81</v>
      </c>
      <c r="E128" s="43"/>
      <c r="F128" s="43"/>
      <c r="G128" s="107">
        <f t="shared" ref="G128:I129" si="21">G129</f>
        <v>17822.582999999999</v>
      </c>
      <c r="H128" s="107">
        <f t="shared" si="21"/>
        <v>14467.6</v>
      </c>
      <c r="I128" s="107">
        <f t="shared" si="21"/>
        <v>16467.599999999999</v>
      </c>
    </row>
    <row r="129" spans="1:11" s="2" customFormat="1" ht="36" customHeight="1" x14ac:dyDescent="0.2">
      <c r="A129" s="22"/>
      <c r="B129" s="26" t="s">
        <v>47</v>
      </c>
      <c r="C129" s="14" t="s">
        <v>201</v>
      </c>
      <c r="D129" s="43" t="s">
        <v>49</v>
      </c>
      <c r="E129" s="43"/>
      <c r="F129" s="43"/>
      <c r="G129" s="107">
        <f>G130</f>
        <v>17822.582999999999</v>
      </c>
      <c r="H129" s="107">
        <f t="shared" si="21"/>
        <v>14467.6</v>
      </c>
      <c r="I129" s="107">
        <f t="shared" si="21"/>
        <v>16467.599999999999</v>
      </c>
    </row>
    <row r="130" spans="1:11" s="2" customFormat="1" ht="15" x14ac:dyDescent="0.2">
      <c r="A130" s="22"/>
      <c r="B130" s="24" t="s">
        <v>15</v>
      </c>
      <c r="C130" s="14" t="s">
        <v>201</v>
      </c>
      <c r="D130" s="43" t="s">
        <v>49</v>
      </c>
      <c r="E130" s="43" t="s">
        <v>80</v>
      </c>
      <c r="F130" s="43" t="s">
        <v>89</v>
      </c>
      <c r="G130" s="107">
        <v>17822.582999999999</v>
      </c>
      <c r="H130" s="107">
        <v>14467.6</v>
      </c>
      <c r="I130" s="107">
        <v>16467.599999999999</v>
      </c>
      <c r="K130" s="114"/>
    </row>
    <row r="131" spans="1:11" s="2" customFormat="1" ht="25.5" x14ac:dyDescent="0.2">
      <c r="A131" s="22"/>
      <c r="B131" s="112" t="s">
        <v>167</v>
      </c>
      <c r="C131" s="14" t="s">
        <v>202</v>
      </c>
      <c r="D131" s="43"/>
      <c r="E131" s="43"/>
      <c r="F131" s="43"/>
      <c r="G131" s="107">
        <f>G132</f>
        <v>1052.6320000000001</v>
      </c>
      <c r="H131" s="107">
        <f>H11</f>
        <v>0</v>
      </c>
      <c r="I131" s="107">
        <f>I132</f>
        <v>0</v>
      </c>
    </row>
    <row r="132" spans="1:11" s="2" customFormat="1" ht="30" x14ac:dyDescent="0.2">
      <c r="A132" s="22"/>
      <c r="B132" s="24" t="s">
        <v>76</v>
      </c>
      <c r="C132" s="14" t="s">
        <v>202</v>
      </c>
      <c r="D132" s="43" t="s">
        <v>81</v>
      </c>
      <c r="E132" s="43"/>
      <c r="F132" s="43"/>
      <c r="G132" s="107">
        <f>G133</f>
        <v>1052.6320000000001</v>
      </c>
      <c r="H132" s="107">
        <f>H133</f>
        <v>0</v>
      </c>
      <c r="I132" s="107">
        <f>I133</f>
        <v>0</v>
      </c>
    </row>
    <row r="133" spans="1:11" s="2" customFormat="1" ht="30" x14ac:dyDescent="0.2">
      <c r="A133" s="22"/>
      <c r="B133" s="26" t="s">
        <v>47</v>
      </c>
      <c r="C133" s="14" t="s">
        <v>202</v>
      </c>
      <c r="D133" s="43" t="s">
        <v>49</v>
      </c>
      <c r="E133" s="43"/>
      <c r="F133" s="43"/>
      <c r="G133" s="107">
        <f>G134</f>
        <v>1052.6320000000001</v>
      </c>
      <c r="H133" s="107">
        <f>H134</f>
        <v>0</v>
      </c>
      <c r="I133" s="107">
        <f>I134</f>
        <v>0</v>
      </c>
    </row>
    <row r="134" spans="1:11" s="2" customFormat="1" ht="15" x14ac:dyDescent="0.2">
      <c r="A134" s="22"/>
      <c r="B134" s="24" t="s">
        <v>15</v>
      </c>
      <c r="C134" s="14" t="s">
        <v>202</v>
      </c>
      <c r="D134" s="43" t="s">
        <v>49</v>
      </c>
      <c r="E134" s="43" t="s">
        <v>80</v>
      </c>
      <c r="F134" s="43" t="s">
        <v>89</v>
      </c>
      <c r="G134" s="107">
        <v>1052.6320000000001</v>
      </c>
      <c r="H134" s="107">
        <v>0</v>
      </c>
      <c r="I134" s="107">
        <v>0</v>
      </c>
    </row>
    <row r="135" spans="1:11" s="2" customFormat="1" ht="25.5" x14ac:dyDescent="0.2">
      <c r="A135" s="22"/>
      <c r="B135" s="91" t="s">
        <v>214</v>
      </c>
      <c r="C135" s="63" t="s">
        <v>215</v>
      </c>
      <c r="D135" s="43"/>
      <c r="E135" s="43"/>
      <c r="F135" s="43"/>
      <c r="G135" s="107">
        <f>G136</f>
        <v>420</v>
      </c>
      <c r="H135" s="107">
        <f>H136</f>
        <v>400</v>
      </c>
      <c r="I135" s="107">
        <f>I136</f>
        <v>400</v>
      </c>
    </row>
    <row r="136" spans="1:11" s="2" customFormat="1" ht="15" customHeight="1" x14ac:dyDescent="0.2">
      <c r="A136" s="22"/>
      <c r="B136" s="24" t="s">
        <v>159</v>
      </c>
      <c r="C136" s="14" t="s">
        <v>216</v>
      </c>
      <c r="D136" s="43"/>
      <c r="E136" s="43"/>
      <c r="F136" s="43"/>
      <c r="G136" s="107">
        <f t="shared" ref="G136:I138" si="22">G137</f>
        <v>420</v>
      </c>
      <c r="H136" s="107">
        <f t="shared" si="22"/>
        <v>400</v>
      </c>
      <c r="I136" s="107">
        <f t="shared" si="22"/>
        <v>400</v>
      </c>
    </row>
    <row r="137" spans="1:11" s="2" customFormat="1" ht="30" x14ac:dyDescent="0.2">
      <c r="A137" s="22"/>
      <c r="B137" s="24" t="s">
        <v>76</v>
      </c>
      <c r="C137" s="14" t="s">
        <v>216</v>
      </c>
      <c r="D137" s="43" t="s">
        <v>81</v>
      </c>
      <c r="E137" s="43"/>
      <c r="F137" s="43"/>
      <c r="G137" s="107">
        <f t="shared" si="22"/>
        <v>420</v>
      </c>
      <c r="H137" s="107">
        <f t="shared" si="22"/>
        <v>400</v>
      </c>
      <c r="I137" s="107">
        <f t="shared" si="22"/>
        <v>400</v>
      </c>
    </row>
    <row r="138" spans="1:11" s="2" customFormat="1" ht="30" x14ac:dyDescent="0.2">
      <c r="A138" s="22"/>
      <c r="B138" s="26" t="s">
        <v>47</v>
      </c>
      <c r="C138" s="14" t="s">
        <v>216</v>
      </c>
      <c r="D138" s="43" t="s">
        <v>49</v>
      </c>
      <c r="E138" s="43"/>
      <c r="F138" s="43"/>
      <c r="G138" s="107">
        <f t="shared" si="22"/>
        <v>420</v>
      </c>
      <c r="H138" s="107">
        <f t="shared" si="22"/>
        <v>400</v>
      </c>
      <c r="I138" s="107">
        <f t="shared" si="22"/>
        <v>400</v>
      </c>
    </row>
    <row r="139" spans="1:11" s="2" customFormat="1" ht="15" x14ac:dyDescent="0.2">
      <c r="A139" s="22"/>
      <c r="B139" s="24" t="s">
        <v>15</v>
      </c>
      <c r="C139" s="14" t="s">
        <v>216</v>
      </c>
      <c r="D139" s="43" t="s">
        <v>49</v>
      </c>
      <c r="E139" s="43" t="s">
        <v>80</v>
      </c>
      <c r="F139" s="43" t="s">
        <v>89</v>
      </c>
      <c r="G139" s="107">
        <v>420</v>
      </c>
      <c r="H139" s="107">
        <v>400</v>
      </c>
      <c r="I139" s="107">
        <v>400</v>
      </c>
    </row>
    <row r="140" spans="1:11" s="2" customFormat="1" ht="57" x14ac:dyDescent="0.2">
      <c r="A140" s="22"/>
      <c r="B140" s="23" t="s">
        <v>175</v>
      </c>
      <c r="C140" s="12" t="s">
        <v>133</v>
      </c>
      <c r="D140" s="43"/>
      <c r="E140" s="43"/>
      <c r="F140" s="43"/>
      <c r="G140" s="106">
        <f>G142</f>
        <v>438.55599999999998</v>
      </c>
      <c r="H140" s="107">
        <f>H142</f>
        <v>0</v>
      </c>
      <c r="I140" s="107">
        <f>I142</f>
        <v>0</v>
      </c>
    </row>
    <row r="141" spans="1:11" s="2" customFormat="1" ht="15.75" customHeight="1" x14ac:dyDescent="0.2">
      <c r="A141" s="22"/>
      <c r="B141" s="33" t="s">
        <v>179</v>
      </c>
      <c r="C141" s="14" t="s">
        <v>207</v>
      </c>
      <c r="D141" s="43"/>
      <c r="E141" s="43"/>
      <c r="F141" s="43"/>
      <c r="G141" s="106">
        <f>G142</f>
        <v>438.55599999999998</v>
      </c>
      <c r="H141" s="107">
        <f>H142</f>
        <v>0</v>
      </c>
      <c r="I141" s="107">
        <f>I142</f>
        <v>0</v>
      </c>
    </row>
    <row r="142" spans="1:11" s="2" customFormat="1" ht="30" customHeight="1" x14ac:dyDescent="0.2">
      <c r="A142" s="22"/>
      <c r="B142" s="61" t="s">
        <v>204</v>
      </c>
      <c r="C142" s="14" t="s">
        <v>208</v>
      </c>
      <c r="D142" s="43"/>
      <c r="E142" s="43"/>
      <c r="F142" s="43"/>
      <c r="G142" s="107">
        <f t="shared" ref="G142:I145" si="23">G143</f>
        <v>438.55599999999998</v>
      </c>
      <c r="H142" s="107">
        <f t="shared" si="23"/>
        <v>0</v>
      </c>
      <c r="I142" s="107">
        <f t="shared" si="23"/>
        <v>0</v>
      </c>
    </row>
    <row r="143" spans="1:11" s="2" customFormat="1" ht="45" customHeight="1" x14ac:dyDescent="0.2">
      <c r="A143" s="22"/>
      <c r="B143" s="24" t="s">
        <v>134</v>
      </c>
      <c r="C143" s="14" t="s">
        <v>209</v>
      </c>
      <c r="D143" s="43"/>
      <c r="E143" s="43"/>
      <c r="F143" s="43"/>
      <c r="G143" s="107">
        <f t="shared" si="23"/>
        <v>438.55599999999998</v>
      </c>
      <c r="H143" s="107">
        <f t="shared" si="23"/>
        <v>0</v>
      </c>
      <c r="I143" s="107">
        <f t="shared" si="23"/>
        <v>0</v>
      </c>
    </row>
    <row r="144" spans="1:11" s="2" customFormat="1" ht="30.75" customHeight="1" x14ac:dyDescent="0.2">
      <c r="A144" s="22"/>
      <c r="B144" s="24" t="s">
        <v>76</v>
      </c>
      <c r="C144" s="14" t="s">
        <v>209</v>
      </c>
      <c r="D144" s="43" t="s">
        <v>81</v>
      </c>
      <c r="E144" s="43"/>
      <c r="F144" s="43"/>
      <c r="G144" s="107">
        <f t="shared" si="23"/>
        <v>438.55599999999998</v>
      </c>
      <c r="H144" s="107">
        <f t="shared" si="23"/>
        <v>0</v>
      </c>
      <c r="I144" s="107">
        <f t="shared" si="23"/>
        <v>0</v>
      </c>
    </row>
    <row r="145" spans="1:14" s="2" customFormat="1" ht="30" x14ac:dyDescent="0.2">
      <c r="A145" s="22"/>
      <c r="B145" s="26" t="s">
        <v>47</v>
      </c>
      <c r="C145" s="14" t="s">
        <v>209</v>
      </c>
      <c r="D145" s="43" t="s">
        <v>49</v>
      </c>
      <c r="E145" s="43"/>
      <c r="F145" s="43"/>
      <c r="G145" s="107">
        <f t="shared" si="23"/>
        <v>438.55599999999998</v>
      </c>
      <c r="H145" s="107">
        <f t="shared" si="23"/>
        <v>0</v>
      </c>
      <c r="I145" s="107">
        <f t="shared" si="23"/>
        <v>0</v>
      </c>
    </row>
    <row r="146" spans="1:14" s="2" customFormat="1" ht="15" x14ac:dyDescent="0.2">
      <c r="A146" s="22"/>
      <c r="B146" s="24" t="s">
        <v>15</v>
      </c>
      <c r="C146" s="14" t="s">
        <v>209</v>
      </c>
      <c r="D146" s="43" t="s">
        <v>49</v>
      </c>
      <c r="E146" s="43" t="s">
        <v>80</v>
      </c>
      <c r="F146" s="43" t="s">
        <v>89</v>
      </c>
      <c r="G146" s="107">
        <v>438.55599999999998</v>
      </c>
      <c r="H146" s="107">
        <v>0</v>
      </c>
      <c r="I146" s="107">
        <v>0</v>
      </c>
    </row>
    <row r="147" spans="1:14" s="2" customFormat="1" ht="57" x14ac:dyDescent="0.2">
      <c r="A147" s="22"/>
      <c r="B147" s="78" t="s">
        <v>176</v>
      </c>
      <c r="C147" s="62" t="s">
        <v>117</v>
      </c>
      <c r="D147" s="43"/>
      <c r="E147" s="43"/>
      <c r="F147" s="43"/>
      <c r="G147" s="106">
        <f>G148+G154</f>
        <v>74.755560000000003</v>
      </c>
      <c r="H147" s="106">
        <f>H148+H154</f>
        <v>64.139539999999997</v>
      </c>
      <c r="I147" s="106">
        <f>I148+I154</f>
        <v>62.511629999999997</v>
      </c>
      <c r="K147" s="114"/>
    </row>
    <row r="148" spans="1:14" s="2" customFormat="1" ht="21" customHeight="1" x14ac:dyDescent="0.2">
      <c r="A148" s="22"/>
      <c r="B148" s="33" t="s">
        <v>242</v>
      </c>
      <c r="C148" s="63" t="s">
        <v>253</v>
      </c>
      <c r="D148" s="43"/>
      <c r="E148" s="43"/>
      <c r="F148" s="43"/>
      <c r="G148" s="106">
        <f t="shared" ref="G148:I149" si="24">G149</f>
        <v>47.511659999999999</v>
      </c>
      <c r="H148" s="106">
        <f t="shared" si="24"/>
        <v>38.120260000000002</v>
      </c>
      <c r="I148" s="106">
        <f t="shared" si="24"/>
        <v>38.738689999999998</v>
      </c>
    </row>
    <row r="149" spans="1:14" s="2" customFormat="1" ht="18" customHeight="1" x14ac:dyDescent="0.2">
      <c r="A149" s="22"/>
      <c r="B149" s="148" t="s">
        <v>252</v>
      </c>
      <c r="C149" s="63" t="s">
        <v>265</v>
      </c>
      <c r="D149" s="43"/>
      <c r="E149" s="43"/>
      <c r="F149" s="43"/>
      <c r="G149" s="107">
        <f t="shared" si="24"/>
        <v>47.511659999999999</v>
      </c>
      <c r="H149" s="107">
        <f t="shared" si="24"/>
        <v>38.120260000000002</v>
      </c>
      <c r="I149" s="107">
        <f t="shared" si="24"/>
        <v>38.738689999999998</v>
      </c>
      <c r="K149" s="114"/>
    </row>
    <row r="150" spans="1:14" s="2" customFormat="1" ht="15" x14ac:dyDescent="0.2">
      <c r="A150" s="22"/>
      <c r="B150" s="85" t="s">
        <v>116</v>
      </c>
      <c r="C150" s="63" t="s">
        <v>266</v>
      </c>
      <c r="D150" s="43"/>
      <c r="E150" s="43"/>
      <c r="F150" s="43"/>
      <c r="G150" s="107">
        <f t="shared" ref="G150:I151" si="25">G151</f>
        <v>47.511659999999999</v>
      </c>
      <c r="H150" s="107">
        <f t="shared" si="25"/>
        <v>38.120260000000002</v>
      </c>
      <c r="I150" s="107">
        <f t="shared" si="25"/>
        <v>38.738689999999998</v>
      </c>
    </row>
    <row r="151" spans="1:14" s="2" customFormat="1" ht="30" x14ac:dyDescent="0.2">
      <c r="A151" s="22"/>
      <c r="B151" s="24" t="s">
        <v>76</v>
      </c>
      <c r="C151" s="74" t="s">
        <v>266</v>
      </c>
      <c r="D151" s="43" t="s">
        <v>81</v>
      </c>
      <c r="E151" s="43"/>
      <c r="F151" s="43"/>
      <c r="G151" s="107">
        <f t="shared" si="25"/>
        <v>47.511659999999999</v>
      </c>
      <c r="H151" s="107">
        <f t="shared" si="25"/>
        <v>38.120260000000002</v>
      </c>
      <c r="I151" s="107">
        <f t="shared" si="25"/>
        <v>38.738689999999998</v>
      </c>
    </row>
    <row r="152" spans="1:14" s="2" customFormat="1" ht="30" x14ac:dyDescent="0.2">
      <c r="A152" s="22"/>
      <c r="B152" s="26" t="s">
        <v>47</v>
      </c>
      <c r="C152" s="74" t="s">
        <v>266</v>
      </c>
      <c r="D152" s="43" t="s">
        <v>49</v>
      </c>
      <c r="E152" s="43"/>
      <c r="F152" s="43"/>
      <c r="G152" s="107">
        <f>G153</f>
        <v>47.511659999999999</v>
      </c>
      <c r="H152" s="107">
        <f>H153</f>
        <v>38.120260000000002</v>
      </c>
      <c r="I152" s="107">
        <f>I153</f>
        <v>38.738689999999998</v>
      </c>
      <c r="N152" s="2" t="s">
        <v>235</v>
      </c>
    </row>
    <row r="153" spans="1:14" s="2" customFormat="1" ht="15" x14ac:dyDescent="0.2">
      <c r="A153" s="22"/>
      <c r="B153" s="24" t="s">
        <v>15</v>
      </c>
      <c r="C153" s="74" t="s">
        <v>266</v>
      </c>
      <c r="D153" s="43" t="s">
        <v>49</v>
      </c>
      <c r="E153" s="43" t="s">
        <v>80</v>
      </c>
      <c r="F153" s="43" t="s">
        <v>89</v>
      </c>
      <c r="G153" s="107">
        <v>47.511659999999999</v>
      </c>
      <c r="H153" s="107">
        <v>38.120260000000002</v>
      </c>
      <c r="I153" s="107">
        <v>38.738689999999998</v>
      </c>
    </row>
    <row r="154" spans="1:14" s="2" customFormat="1" ht="18" customHeight="1" x14ac:dyDescent="0.2">
      <c r="A154" s="22"/>
      <c r="B154" s="33" t="s">
        <v>179</v>
      </c>
      <c r="C154" s="63" t="s">
        <v>211</v>
      </c>
      <c r="D154" s="43"/>
      <c r="E154" s="43"/>
      <c r="F154" s="43"/>
      <c r="G154" s="107">
        <f t="shared" ref="G154:I155" si="26">G155</f>
        <v>27.2439</v>
      </c>
      <c r="H154" s="107">
        <f t="shared" si="26"/>
        <v>26.019279999999998</v>
      </c>
      <c r="I154" s="107">
        <f t="shared" si="26"/>
        <v>23.772939999999998</v>
      </c>
    </row>
    <row r="155" spans="1:14" s="2" customFormat="1" ht="30" x14ac:dyDescent="0.2">
      <c r="A155" s="22"/>
      <c r="B155" s="25" t="s">
        <v>210</v>
      </c>
      <c r="C155" s="63" t="s">
        <v>212</v>
      </c>
      <c r="D155" s="43"/>
      <c r="E155" s="43"/>
      <c r="F155" s="43"/>
      <c r="G155" s="107">
        <f t="shared" si="26"/>
        <v>27.2439</v>
      </c>
      <c r="H155" s="107">
        <f t="shared" si="26"/>
        <v>26.019279999999998</v>
      </c>
      <c r="I155" s="107">
        <f t="shared" si="26"/>
        <v>23.772939999999998</v>
      </c>
    </row>
    <row r="156" spans="1:14" s="2" customFormat="1" ht="30" x14ac:dyDescent="0.2">
      <c r="A156" s="22"/>
      <c r="B156" s="85" t="s">
        <v>161</v>
      </c>
      <c r="C156" s="74" t="s">
        <v>213</v>
      </c>
      <c r="D156" s="43"/>
      <c r="E156" s="43"/>
      <c r="F156" s="43"/>
      <c r="G156" s="107">
        <f t="shared" ref="G156:I158" si="27">G157</f>
        <v>27.2439</v>
      </c>
      <c r="H156" s="107">
        <f t="shared" si="27"/>
        <v>26.019279999999998</v>
      </c>
      <c r="I156" s="107">
        <f t="shared" si="27"/>
        <v>23.772939999999998</v>
      </c>
    </row>
    <row r="157" spans="1:14" s="2" customFormat="1" ht="30" x14ac:dyDescent="0.2">
      <c r="A157" s="22"/>
      <c r="B157" s="24" t="s">
        <v>76</v>
      </c>
      <c r="C157" s="74" t="s">
        <v>213</v>
      </c>
      <c r="D157" s="43" t="s">
        <v>81</v>
      </c>
      <c r="E157" s="43"/>
      <c r="F157" s="43"/>
      <c r="G157" s="107">
        <f t="shared" si="27"/>
        <v>27.2439</v>
      </c>
      <c r="H157" s="107">
        <f t="shared" si="27"/>
        <v>26.019279999999998</v>
      </c>
      <c r="I157" s="107">
        <f t="shared" si="27"/>
        <v>23.772939999999998</v>
      </c>
    </row>
    <row r="158" spans="1:14" s="2" customFormat="1" ht="30" x14ac:dyDescent="0.2">
      <c r="A158" s="22"/>
      <c r="B158" s="26" t="s">
        <v>47</v>
      </c>
      <c r="C158" s="74" t="s">
        <v>213</v>
      </c>
      <c r="D158" s="43" t="s">
        <v>49</v>
      </c>
      <c r="E158" s="43"/>
      <c r="F158" s="43"/>
      <c r="G158" s="107">
        <f t="shared" si="27"/>
        <v>27.2439</v>
      </c>
      <c r="H158" s="107">
        <f t="shared" si="27"/>
        <v>26.019279999999998</v>
      </c>
      <c r="I158" s="107">
        <f t="shared" si="27"/>
        <v>23.772939999999998</v>
      </c>
    </row>
    <row r="159" spans="1:14" s="2" customFormat="1" ht="15" x14ac:dyDescent="0.2">
      <c r="A159" s="22"/>
      <c r="B159" s="24" t="s">
        <v>15</v>
      </c>
      <c r="C159" s="74" t="s">
        <v>213</v>
      </c>
      <c r="D159" s="43" t="s">
        <v>49</v>
      </c>
      <c r="E159" s="43" t="s">
        <v>80</v>
      </c>
      <c r="F159" s="43" t="s">
        <v>89</v>
      </c>
      <c r="G159" s="107">
        <v>27.2439</v>
      </c>
      <c r="H159" s="107">
        <v>26.019279999999998</v>
      </c>
      <c r="I159" s="107">
        <v>23.772939999999998</v>
      </c>
    </row>
    <row r="160" spans="1:14" s="2" customFormat="1" ht="42.75" customHeight="1" x14ac:dyDescent="0.2">
      <c r="A160" s="22"/>
      <c r="B160" s="76" t="s">
        <v>177</v>
      </c>
      <c r="C160" s="64" t="s">
        <v>136</v>
      </c>
      <c r="D160" s="43"/>
      <c r="E160" s="43"/>
      <c r="F160" s="43"/>
      <c r="G160" s="106">
        <f>G161</f>
        <v>2414.2950000000001</v>
      </c>
      <c r="H160" s="106">
        <f>H161</f>
        <v>2296.6289999999999</v>
      </c>
      <c r="I160" s="106">
        <f>I162+I167</f>
        <v>0</v>
      </c>
      <c r="J160" s="86"/>
      <c r="K160" s="114"/>
    </row>
    <row r="161" spans="1:17" s="2" customFormat="1" ht="21" customHeight="1" x14ac:dyDescent="0.2">
      <c r="A161" s="22"/>
      <c r="B161" s="149" t="s">
        <v>242</v>
      </c>
      <c r="C161" s="65" t="s">
        <v>249</v>
      </c>
      <c r="D161" s="43"/>
      <c r="E161" s="43"/>
      <c r="F161" s="43"/>
      <c r="G161" s="107">
        <f>G162</f>
        <v>2414.2950000000001</v>
      </c>
      <c r="H161" s="107">
        <f>H162</f>
        <v>2296.6289999999999</v>
      </c>
      <c r="I161" s="107">
        <f>I162</f>
        <v>0</v>
      </c>
      <c r="J161" s="86"/>
    </row>
    <row r="162" spans="1:17" s="2" customFormat="1" ht="42.75" customHeight="1" x14ac:dyDescent="0.2">
      <c r="A162" s="22"/>
      <c r="B162" s="149" t="s">
        <v>248</v>
      </c>
      <c r="C162" s="65" t="s">
        <v>250</v>
      </c>
      <c r="D162" s="43"/>
      <c r="E162" s="43"/>
      <c r="F162" s="43"/>
      <c r="G162" s="107">
        <f>G166+G170</f>
        <v>2414.2950000000001</v>
      </c>
      <c r="H162" s="107">
        <f>H166+H170</f>
        <v>2296.6289999999999</v>
      </c>
      <c r="I162" s="107">
        <f t="shared" ref="G162:I165" si="28">I163</f>
        <v>0</v>
      </c>
    </row>
    <row r="163" spans="1:17" s="2" customFormat="1" ht="31.5" customHeight="1" x14ac:dyDescent="0.2">
      <c r="A163" s="22"/>
      <c r="B163" s="85" t="s">
        <v>135</v>
      </c>
      <c r="C163" s="65" t="s">
        <v>251</v>
      </c>
      <c r="D163" s="43"/>
      <c r="E163" s="43"/>
      <c r="F163" s="43"/>
      <c r="G163" s="107">
        <f t="shared" si="28"/>
        <v>946.29499999999996</v>
      </c>
      <c r="H163" s="107">
        <f t="shared" si="28"/>
        <v>808.60500000000002</v>
      </c>
      <c r="I163" s="107">
        <f t="shared" si="28"/>
        <v>0</v>
      </c>
    </row>
    <row r="164" spans="1:17" s="2" customFormat="1" ht="28.5" customHeight="1" x14ac:dyDescent="0.2">
      <c r="A164" s="22"/>
      <c r="B164" s="24" t="s">
        <v>76</v>
      </c>
      <c r="C164" s="65" t="s">
        <v>251</v>
      </c>
      <c r="D164" s="43" t="s">
        <v>81</v>
      </c>
      <c r="E164" s="43"/>
      <c r="F164" s="43"/>
      <c r="G164" s="107">
        <f t="shared" si="28"/>
        <v>946.29499999999996</v>
      </c>
      <c r="H164" s="107">
        <f t="shared" si="28"/>
        <v>808.60500000000002</v>
      </c>
      <c r="I164" s="107">
        <f t="shared" si="28"/>
        <v>0</v>
      </c>
    </row>
    <row r="165" spans="1:17" s="2" customFormat="1" ht="30.75" customHeight="1" x14ac:dyDescent="0.2">
      <c r="A165" s="22"/>
      <c r="B165" s="26" t="s">
        <v>47</v>
      </c>
      <c r="C165" s="65" t="s">
        <v>251</v>
      </c>
      <c r="D165" s="43" t="s">
        <v>49</v>
      </c>
      <c r="E165" s="43"/>
      <c r="F165" s="43"/>
      <c r="G165" s="107">
        <f t="shared" si="28"/>
        <v>946.29499999999996</v>
      </c>
      <c r="H165" s="107">
        <f t="shared" si="28"/>
        <v>808.60500000000002</v>
      </c>
      <c r="I165" s="107">
        <f t="shared" si="28"/>
        <v>0</v>
      </c>
    </row>
    <row r="166" spans="1:17" s="2" customFormat="1" ht="19.5" customHeight="1" x14ac:dyDescent="0.2">
      <c r="A166" s="22"/>
      <c r="B166" s="24" t="s">
        <v>15</v>
      </c>
      <c r="C166" s="65" t="s">
        <v>251</v>
      </c>
      <c r="D166" s="43" t="s">
        <v>49</v>
      </c>
      <c r="E166" s="43" t="s">
        <v>80</v>
      </c>
      <c r="F166" s="43" t="s">
        <v>89</v>
      </c>
      <c r="G166" s="107">
        <v>946.29499999999996</v>
      </c>
      <c r="H166" s="107">
        <v>808.60500000000002</v>
      </c>
      <c r="I166" s="107">
        <v>0</v>
      </c>
    </row>
    <row r="167" spans="1:17" s="2" customFormat="1" ht="24" customHeight="1" x14ac:dyDescent="0.2">
      <c r="A167" s="22"/>
      <c r="B167" s="85" t="s">
        <v>225</v>
      </c>
      <c r="C167" s="14" t="s">
        <v>270</v>
      </c>
      <c r="D167" s="43"/>
      <c r="E167" s="43"/>
      <c r="F167" s="43"/>
      <c r="G167" s="107">
        <f t="shared" ref="G167:I169" si="29">G168</f>
        <v>1468</v>
      </c>
      <c r="H167" s="107">
        <f t="shared" si="29"/>
        <v>1488.0239999999999</v>
      </c>
      <c r="I167" s="107">
        <f t="shared" si="29"/>
        <v>0</v>
      </c>
    </row>
    <row r="168" spans="1:17" s="2" customFormat="1" ht="31.5" customHeight="1" x14ac:dyDescent="0.2">
      <c r="A168" s="22"/>
      <c r="B168" s="24" t="s">
        <v>76</v>
      </c>
      <c r="C168" s="14" t="s">
        <v>270</v>
      </c>
      <c r="D168" s="43" t="s">
        <v>81</v>
      </c>
      <c r="E168" s="43"/>
      <c r="F168" s="43"/>
      <c r="G168" s="107">
        <f t="shared" si="29"/>
        <v>1468</v>
      </c>
      <c r="H168" s="107">
        <f t="shared" si="29"/>
        <v>1488.0239999999999</v>
      </c>
      <c r="I168" s="107">
        <f t="shared" si="29"/>
        <v>0</v>
      </c>
    </row>
    <row r="169" spans="1:17" s="2" customFormat="1" ht="30.75" customHeight="1" x14ac:dyDescent="0.2">
      <c r="A169" s="22"/>
      <c r="B169" s="26" t="s">
        <v>47</v>
      </c>
      <c r="C169" s="14" t="s">
        <v>270</v>
      </c>
      <c r="D169" s="43" t="s">
        <v>49</v>
      </c>
      <c r="E169" s="43"/>
      <c r="F169" s="43"/>
      <c r="G169" s="107">
        <f t="shared" si="29"/>
        <v>1468</v>
      </c>
      <c r="H169" s="107">
        <f t="shared" si="29"/>
        <v>1488.0239999999999</v>
      </c>
      <c r="I169" s="107">
        <f t="shared" si="29"/>
        <v>0</v>
      </c>
    </row>
    <row r="170" spans="1:17" s="2" customFormat="1" ht="24.75" customHeight="1" x14ac:dyDescent="0.2">
      <c r="A170" s="22"/>
      <c r="B170" s="24" t="s">
        <v>15</v>
      </c>
      <c r="C170" s="14" t="s">
        <v>270</v>
      </c>
      <c r="D170" s="43" t="s">
        <v>49</v>
      </c>
      <c r="E170" s="43" t="s">
        <v>80</v>
      </c>
      <c r="F170" s="43" t="s">
        <v>89</v>
      </c>
      <c r="G170" s="134">
        <v>1468</v>
      </c>
      <c r="H170" s="134">
        <v>1488.0239999999999</v>
      </c>
      <c r="I170" s="134">
        <v>0</v>
      </c>
    </row>
    <row r="171" spans="1:17" s="2" customFormat="1" ht="55.5" customHeight="1" x14ac:dyDescent="0.2">
      <c r="A171" s="22"/>
      <c r="B171" s="78" t="s">
        <v>178</v>
      </c>
      <c r="C171" s="64" t="s">
        <v>144</v>
      </c>
      <c r="D171" s="43"/>
      <c r="E171" s="43"/>
      <c r="F171" s="43"/>
      <c r="G171" s="106">
        <f>G179+G172</f>
        <v>21225.46285</v>
      </c>
      <c r="H171" s="106">
        <f>H179+H172</f>
        <v>0</v>
      </c>
      <c r="I171" s="106">
        <f>I179+I172</f>
        <v>0</v>
      </c>
    </row>
    <row r="172" spans="1:17" s="2" customFormat="1" ht="18" customHeight="1" x14ac:dyDescent="0.25">
      <c r="A172" s="22"/>
      <c r="B172" s="33" t="s">
        <v>254</v>
      </c>
      <c r="C172" s="65" t="s">
        <v>256</v>
      </c>
      <c r="D172" s="43"/>
      <c r="E172" s="43"/>
      <c r="F172" s="43"/>
      <c r="G172" s="107">
        <f t="shared" ref="G172:I174" si="30">G173</f>
        <v>13483.476849999999</v>
      </c>
      <c r="H172" s="107">
        <f t="shared" si="30"/>
        <v>0</v>
      </c>
      <c r="I172" s="107">
        <f t="shared" si="30"/>
        <v>0</v>
      </c>
      <c r="Q172" s="120"/>
    </row>
    <row r="173" spans="1:17" s="2" customFormat="1" ht="24.75" customHeight="1" x14ac:dyDescent="0.25">
      <c r="A173" s="22"/>
      <c r="B173" s="91" t="s">
        <v>255</v>
      </c>
      <c r="C173" s="65" t="s">
        <v>257</v>
      </c>
      <c r="D173" s="43"/>
      <c r="E173" s="43"/>
      <c r="F173" s="43"/>
      <c r="G173" s="107">
        <f t="shared" si="30"/>
        <v>13483.476849999999</v>
      </c>
      <c r="H173" s="107">
        <f t="shared" si="30"/>
        <v>0</v>
      </c>
      <c r="I173" s="107">
        <f t="shared" si="30"/>
        <v>0</v>
      </c>
      <c r="Q173" s="120"/>
    </row>
    <row r="174" spans="1:17" s="2" customFormat="1" ht="25.5" customHeight="1" x14ac:dyDescent="0.25">
      <c r="A174" s="22"/>
      <c r="B174" s="150" t="s">
        <v>162</v>
      </c>
      <c r="C174" s="65" t="s">
        <v>258</v>
      </c>
      <c r="D174" s="43"/>
      <c r="E174" s="43"/>
      <c r="F174" s="43"/>
      <c r="G174" s="107">
        <f t="shared" si="30"/>
        <v>13483.476849999999</v>
      </c>
      <c r="H174" s="107">
        <f t="shared" si="30"/>
        <v>0</v>
      </c>
      <c r="I174" s="107">
        <f t="shared" si="30"/>
        <v>0</v>
      </c>
      <c r="Q174" s="120"/>
    </row>
    <row r="175" spans="1:17" s="2" customFormat="1" ht="27.75" customHeight="1" x14ac:dyDescent="0.25">
      <c r="A175" s="22"/>
      <c r="B175" s="24" t="s">
        <v>76</v>
      </c>
      <c r="C175" s="65" t="s">
        <v>258</v>
      </c>
      <c r="D175" s="43" t="s">
        <v>81</v>
      </c>
      <c r="E175" s="43"/>
      <c r="F175" s="43"/>
      <c r="G175" s="107">
        <f t="shared" ref="G175:I176" si="31">G176</f>
        <v>13483.476849999999</v>
      </c>
      <c r="H175" s="107">
        <f t="shared" si="31"/>
        <v>0</v>
      </c>
      <c r="I175" s="107">
        <f t="shared" si="31"/>
        <v>0</v>
      </c>
      <c r="Q175" s="120"/>
    </row>
    <row r="176" spans="1:17" s="2" customFormat="1" ht="36" customHeight="1" x14ac:dyDescent="0.25">
      <c r="A176" s="22"/>
      <c r="B176" s="26" t="s">
        <v>47</v>
      </c>
      <c r="C176" s="65" t="s">
        <v>258</v>
      </c>
      <c r="D176" s="43" t="s">
        <v>49</v>
      </c>
      <c r="E176" s="43"/>
      <c r="F176" s="43"/>
      <c r="G176" s="107">
        <f>G177</f>
        <v>13483.476849999999</v>
      </c>
      <c r="H176" s="107">
        <f t="shared" si="31"/>
        <v>0</v>
      </c>
      <c r="I176" s="107">
        <f t="shared" si="31"/>
        <v>0</v>
      </c>
      <c r="Q176" s="120"/>
    </row>
    <row r="177" spans="1:17" s="2" customFormat="1" ht="18" customHeight="1" x14ac:dyDescent="0.25">
      <c r="A177" s="22"/>
      <c r="B177" s="24" t="s">
        <v>15</v>
      </c>
      <c r="C177" s="65" t="s">
        <v>258</v>
      </c>
      <c r="D177" s="43" t="s">
        <v>49</v>
      </c>
      <c r="E177" s="43" t="s">
        <v>80</v>
      </c>
      <c r="F177" s="43" t="s">
        <v>89</v>
      </c>
      <c r="G177" s="107">
        <v>13483.476849999999</v>
      </c>
      <c r="H177" s="107">
        <v>0</v>
      </c>
      <c r="I177" s="107">
        <v>0</v>
      </c>
      <c r="Q177" s="120"/>
    </row>
    <row r="178" spans="1:17" s="2" customFormat="1" ht="18" customHeight="1" x14ac:dyDescent="0.25">
      <c r="A178" s="22"/>
      <c r="B178" s="150" t="s">
        <v>242</v>
      </c>
      <c r="C178" s="65" t="s">
        <v>260</v>
      </c>
      <c r="D178" s="43"/>
      <c r="E178" s="43"/>
      <c r="F178" s="43"/>
      <c r="G178" s="107">
        <f>G179</f>
        <v>7741.9859999999999</v>
      </c>
      <c r="H178" s="107">
        <f>H179</f>
        <v>0</v>
      </c>
      <c r="I178" s="107">
        <f>I179</f>
        <v>0</v>
      </c>
      <c r="Q178" s="120"/>
    </row>
    <row r="179" spans="1:17" s="2" customFormat="1" ht="33" customHeight="1" x14ac:dyDescent="0.2">
      <c r="A179" s="22"/>
      <c r="B179" s="148" t="s">
        <v>259</v>
      </c>
      <c r="C179" s="65" t="s">
        <v>267</v>
      </c>
      <c r="D179" s="43"/>
      <c r="E179" s="43"/>
      <c r="F179" s="43"/>
      <c r="G179" s="107">
        <f t="shared" ref="G179:I181" si="32">G180</f>
        <v>7741.9859999999999</v>
      </c>
      <c r="H179" s="107">
        <f t="shared" si="32"/>
        <v>0</v>
      </c>
      <c r="I179" s="107">
        <f t="shared" si="32"/>
        <v>0</v>
      </c>
    </row>
    <row r="180" spans="1:17" s="2" customFormat="1" ht="32.25" customHeight="1" x14ac:dyDescent="0.2">
      <c r="A180" s="22"/>
      <c r="B180" s="85" t="s">
        <v>143</v>
      </c>
      <c r="C180" s="65" t="s">
        <v>268</v>
      </c>
      <c r="D180" s="43"/>
      <c r="E180" s="43"/>
      <c r="F180" s="43"/>
      <c r="G180" s="107">
        <f t="shared" si="32"/>
        <v>7741.9859999999999</v>
      </c>
      <c r="H180" s="107">
        <f t="shared" si="32"/>
        <v>0</v>
      </c>
      <c r="I180" s="107">
        <f t="shared" si="32"/>
        <v>0</v>
      </c>
    </row>
    <row r="181" spans="1:17" s="2" customFormat="1" ht="34.5" customHeight="1" x14ac:dyDescent="0.2">
      <c r="A181" s="22"/>
      <c r="B181" s="24" t="s">
        <v>76</v>
      </c>
      <c r="C181" s="65" t="s">
        <v>268</v>
      </c>
      <c r="D181" s="43" t="s">
        <v>81</v>
      </c>
      <c r="E181" s="43"/>
      <c r="F181" s="43"/>
      <c r="G181" s="107">
        <f>G182</f>
        <v>7741.9859999999999</v>
      </c>
      <c r="H181" s="107">
        <f>H182</f>
        <v>0</v>
      </c>
      <c r="I181" s="107">
        <f t="shared" si="32"/>
        <v>0</v>
      </c>
    </row>
    <row r="182" spans="1:17" s="2" customFormat="1" ht="31.5" customHeight="1" x14ac:dyDescent="0.2">
      <c r="A182" s="22"/>
      <c r="B182" s="26" t="s">
        <v>47</v>
      </c>
      <c r="C182" s="65" t="s">
        <v>268</v>
      </c>
      <c r="D182" s="43" t="s">
        <v>49</v>
      </c>
      <c r="E182" s="43"/>
      <c r="F182" s="43"/>
      <c r="G182" s="107">
        <f>G183</f>
        <v>7741.9859999999999</v>
      </c>
      <c r="H182" s="107">
        <f>H183</f>
        <v>0</v>
      </c>
      <c r="I182" s="107">
        <v>0</v>
      </c>
    </row>
    <row r="183" spans="1:17" s="2" customFormat="1" ht="17.25" customHeight="1" thickBot="1" x14ac:dyDescent="0.25">
      <c r="A183" s="22"/>
      <c r="B183" s="24" t="s">
        <v>15</v>
      </c>
      <c r="C183" s="65" t="s">
        <v>268</v>
      </c>
      <c r="D183" s="43" t="s">
        <v>49</v>
      </c>
      <c r="E183" s="43" t="s">
        <v>80</v>
      </c>
      <c r="F183" s="43" t="s">
        <v>89</v>
      </c>
      <c r="G183" s="107">
        <v>7741.9859999999999</v>
      </c>
      <c r="H183" s="107">
        <v>0</v>
      </c>
      <c r="I183" s="107">
        <v>0</v>
      </c>
    </row>
    <row r="184" spans="1:17" s="2" customFormat="1" ht="24.75" customHeight="1" thickBot="1" x14ac:dyDescent="0.25">
      <c r="A184" s="57">
        <v>2</v>
      </c>
      <c r="B184" s="34" t="s">
        <v>58</v>
      </c>
      <c r="C184" s="35"/>
      <c r="D184" s="44"/>
      <c r="E184" s="45"/>
      <c r="F184" s="45"/>
      <c r="G184" s="105">
        <f>G185+G231+G249</f>
        <v>34183.055800000002</v>
      </c>
      <c r="H184" s="105">
        <f>H185+H231+H249</f>
        <v>28936.157810000001</v>
      </c>
      <c r="I184" s="105">
        <f>I185+I231+I249</f>
        <v>28857.886000000002</v>
      </c>
    </row>
    <row r="185" spans="1:17" s="2" customFormat="1" ht="42.75" x14ac:dyDescent="0.2">
      <c r="A185" s="13"/>
      <c r="B185" s="151" t="s">
        <v>274</v>
      </c>
      <c r="C185" s="20" t="s">
        <v>20</v>
      </c>
      <c r="D185" s="46"/>
      <c r="E185" s="43"/>
      <c r="F185" s="43"/>
      <c r="G185" s="106">
        <f>G195+G225+G186</f>
        <v>22715.121000000003</v>
      </c>
      <c r="H185" s="106">
        <f>H195+H225+H186</f>
        <v>21315.041000000001</v>
      </c>
      <c r="I185" s="106">
        <f>I195+I225+I186</f>
        <v>21315.041000000001</v>
      </c>
    </row>
    <row r="186" spans="1:17" s="2" customFormat="1" ht="13.5" x14ac:dyDescent="0.2">
      <c r="A186" s="13"/>
      <c r="B186" s="97" t="s">
        <v>150</v>
      </c>
      <c r="C186" s="103" t="s">
        <v>151</v>
      </c>
      <c r="D186" s="98"/>
      <c r="E186" s="98"/>
      <c r="F186" s="98"/>
      <c r="G186" s="108">
        <f t="shared" ref="G186:I188" si="33">G187</f>
        <v>2298.7890000000002</v>
      </c>
      <c r="H186" s="108">
        <f t="shared" si="33"/>
        <v>2298.7890000000002</v>
      </c>
      <c r="I186" s="108">
        <f t="shared" si="33"/>
        <v>2298.7890000000002</v>
      </c>
    </row>
    <row r="187" spans="1:17" s="2" customFormat="1" x14ac:dyDescent="0.2">
      <c r="A187" s="13"/>
      <c r="B187" s="99" t="s">
        <v>152</v>
      </c>
      <c r="C187" s="109" t="s">
        <v>153</v>
      </c>
      <c r="D187" s="100"/>
      <c r="E187" s="100"/>
      <c r="F187" s="100"/>
      <c r="G187" s="110">
        <f t="shared" si="33"/>
        <v>2298.7890000000002</v>
      </c>
      <c r="H187" s="110">
        <f t="shared" si="33"/>
        <v>2298.7890000000002</v>
      </c>
      <c r="I187" s="110">
        <f t="shared" si="33"/>
        <v>2298.7890000000002</v>
      </c>
    </row>
    <row r="188" spans="1:17" s="2" customFormat="1" ht="15.75" customHeight="1" x14ac:dyDescent="0.2">
      <c r="A188" s="13"/>
      <c r="B188" s="111" t="s">
        <v>150</v>
      </c>
      <c r="C188" s="109" t="s">
        <v>154</v>
      </c>
      <c r="D188" s="109"/>
      <c r="E188" s="109"/>
      <c r="F188" s="109"/>
      <c r="G188" s="110">
        <f t="shared" si="33"/>
        <v>2298.7890000000002</v>
      </c>
      <c r="H188" s="110">
        <f t="shared" si="33"/>
        <v>2298.7890000000002</v>
      </c>
      <c r="I188" s="110">
        <f t="shared" si="33"/>
        <v>2298.7890000000002</v>
      </c>
    </row>
    <row r="189" spans="1:17" s="2" customFormat="1" ht="12.75" customHeight="1" x14ac:dyDescent="0.2">
      <c r="A189" s="13"/>
      <c r="B189" s="166" t="s">
        <v>273</v>
      </c>
      <c r="C189" s="168" t="s">
        <v>154</v>
      </c>
      <c r="D189" s="168">
        <v>100</v>
      </c>
      <c r="E189" s="168"/>
      <c r="F189" s="168"/>
      <c r="G189" s="169">
        <f>G193</f>
        <v>2298.7890000000002</v>
      </c>
      <c r="H189" s="169">
        <f>H193</f>
        <v>2298.7890000000002</v>
      </c>
      <c r="I189" s="169">
        <f>I193</f>
        <v>2298.7890000000002</v>
      </c>
    </row>
    <row r="190" spans="1:17" s="2" customFormat="1" x14ac:dyDescent="0.2">
      <c r="A190" s="13"/>
      <c r="B190" s="167"/>
      <c r="C190" s="168"/>
      <c r="D190" s="168"/>
      <c r="E190" s="168"/>
      <c r="F190" s="168"/>
      <c r="G190" s="169"/>
      <c r="H190" s="169"/>
      <c r="I190" s="169"/>
    </row>
    <row r="191" spans="1:17" s="2" customFormat="1" x14ac:dyDescent="0.2">
      <c r="A191" s="13"/>
      <c r="B191" s="167"/>
      <c r="C191" s="168"/>
      <c r="D191" s="168"/>
      <c r="E191" s="168"/>
      <c r="F191" s="168"/>
      <c r="G191" s="169"/>
      <c r="H191" s="169"/>
      <c r="I191" s="169"/>
    </row>
    <row r="192" spans="1:17" s="2" customFormat="1" ht="13.5" customHeight="1" x14ac:dyDescent="0.2">
      <c r="A192" s="13"/>
      <c r="B192" s="167"/>
      <c r="C192" s="168"/>
      <c r="D192" s="168"/>
      <c r="E192" s="168"/>
      <c r="F192" s="168"/>
      <c r="G192" s="169"/>
      <c r="H192" s="169"/>
      <c r="I192" s="169"/>
      <c r="J192" s="101"/>
    </row>
    <row r="193" spans="1:9" s="2" customFormat="1" ht="25.5" x14ac:dyDescent="0.2">
      <c r="A193" s="13"/>
      <c r="B193" s="102" t="s">
        <v>155</v>
      </c>
      <c r="C193" s="109" t="s">
        <v>154</v>
      </c>
      <c r="D193" s="109">
        <v>120</v>
      </c>
      <c r="E193" s="109"/>
      <c r="F193" s="109"/>
      <c r="G193" s="110">
        <f>G194</f>
        <v>2298.7890000000002</v>
      </c>
      <c r="H193" s="110">
        <f>H194</f>
        <v>2298.7890000000002</v>
      </c>
      <c r="I193" s="110">
        <f>I194</f>
        <v>2298.7890000000002</v>
      </c>
    </row>
    <row r="194" spans="1:9" s="2" customFormat="1" ht="25.5" x14ac:dyDescent="0.2">
      <c r="A194" s="13"/>
      <c r="B194" s="111" t="s">
        <v>156</v>
      </c>
      <c r="C194" s="109" t="s">
        <v>154</v>
      </c>
      <c r="D194" s="109">
        <v>120</v>
      </c>
      <c r="E194" s="43" t="s">
        <v>87</v>
      </c>
      <c r="F194" s="43" t="s">
        <v>91</v>
      </c>
      <c r="G194" s="110">
        <v>2298.7890000000002</v>
      </c>
      <c r="H194" s="110">
        <v>2298.7890000000002</v>
      </c>
      <c r="I194" s="110">
        <v>2298.7890000000002</v>
      </c>
    </row>
    <row r="195" spans="1:9" s="2" customFormat="1" ht="45" x14ac:dyDescent="0.2">
      <c r="A195" s="13"/>
      <c r="B195" s="50" t="s">
        <v>51</v>
      </c>
      <c r="C195" s="12" t="s">
        <v>28</v>
      </c>
      <c r="D195" s="43"/>
      <c r="E195" s="43"/>
      <c r="F195" s="43"/>
      <c r="G195" s="106">
        <f>G196</f>
        <v>18247.999000000003</v>
      </c>
      <c r="H195" s="106">
        <f>H196</f>
        <v>16847.919000000002</v>
      </c>
      <c r="I195" s="106">
        <f>I196</f>
        <v>16847.919000000002</v>
      </c>
    </row>
    <row r="196" spans="1:9" s="2" customFormat="1" ht="20.25" customHeight="1" x14ac:dyDescent="0.2">
      <c r="A196" s="13"/>
      <c r="B196" s="25" t="s">
        <v>27</v>
      </c>
      <c r="C196" s="14" t="s">
        <v>29</v>
      </c>
      <c r="D196" s="43"/>
      <c r="E196" s="43"/>
      <c r="F196" s="43"/>
      <c r="G196" s="107">
        <f>G197+G210+G214+G218+G221</f>
        <v>18247.999000000003</v>
      </c>
      <c r="H196" s="107">
        <f>H197+H210+H214+H218+H221</f>
        <v>16847.919000000002</v>
      </c>
      <c r="I196" s="107">
        <f>I197+I210+I214+I218+I221</f>
        <v>16847.919000000002</v>
      </c>
    </row>
    <row r="197" spans="1:9" s="2" customFormat="1" ht="22.5" customHeight="1" x14ac:dyDescent="0.2">
      <c r="A197" s="13"/>
      <c r="B197" s="26" t="s">
        <v>64</v>
      </c>
      <c r="C197" s="11" t="s">
        <v>35</v>
      </c>
      <c r="D197" s="47"/>
      <c r="E197" s="43"/>
      <c r="F197" s="43"/>
      <c r="G197" s="107">
        <f>G203+G199+G208</f>
        <v>17300.399000000001</v>
      </c>
      <c r="H197" s="107">
        <f>H203+H199+H208</f>
        <v>16844.399000000001</v>
      </c>
      <c r="I197" s="107">
        <f>I203+I199+I208</f>
        <v>16844.399000000001</v>
      </c>
    </row>
    <row r="198" spans="1:9" s="2" customFormat="1" ht="60" x14ac:dyDescent="0.2">
      <c r="A198" s="13"/>
      <c r="B198" s="26" t="s">
        <v>85</v>
      </c>
      <c r="C198" s="11" t="s">
        <v>35</v>
      </c>
      <c r="D198" s="47">
        <v>100</v>
      </c>
      <c r="E198" s="43"/>
      <c r="F198" s="43"/>
      <c r="G198" s="107">
        <f>G199</f>
        <v>14367.399000000001</v>
      </c>
      <c r="H198" s="107">
        <f>H199</f>
        <v>14367.399000000001</v>
      </c>
      <c r="I198" s="107">
        <f>I199</f>
        <v>14367.399000000001</v>
      </c>
    </row>
    <row r="199" spans="1:9" s="2" customFormat="1" ht="30" x14ac:dyDescent="0.25">
      <c r="A199" s="13"/>
      <c r="B199" s="29" t="s">
        <v>46</v>
      </c>
      <c r="C199" s="11" t="s">
        <v>35</v>
      </c>
      <c r="D199" s="47">
        <v>120</v>
      </c>
      <c r="E199" s="43"/>
      <c r="F199" s="43"/>
      <c r="G199" s="107">
        <f>G200+G201</f>
        <v>14367.399000000001</v>
      </c>
      <c r="H199" s="107">
        <f>H200+H201</f>
        <v>14367.399000000001</v>
      </c>
      <c r="I199" s="107">
        <f>I200+I201</f>
        <v>14367.399000000001</v>
      </c>
    </row>
    <row r="200" spans="1:9" s="2" customFormat="1" ht="33.75" customHeight="1" x14ac:dyDescent="0.2">
      <c r="A200" s="13"/>
      <c r="B200" s="40" t="s">
        <v>290</v>
      </c>
      <c r="C200" s="11" t="s">
        <v>35</v>
      </c>
      <c r="D200" s="47">
        <v>120</v>
      </c>
      <c r="E200" s="43" t="s">
        <v>87</v>
      </c>
      <c r="F200" s="43" t="s">
        <v>89</v>
      </c>
      <c r="G200" s="107">
        <v>505.1</v>
      </c>
      <c r="H200" s="107">
        <v>505.1</v>
      </c>
      <c r="I200" s="107">
        <v>505.1</v>
      </c>
    </row>
    <row r="201" spans="1:9" ht="45" x14ac:dyDescent="0.2">
      <c r="A201" s="13"/>
      <c r="B201" s="24" t="s">
        <v>271</v>
      </c>
      <c r="C201" s="11" t="s">
        <v>35</v>
      </c>
      <c r="D201" s="47">
        <v>120</v>
      </c>
      <c r="E201" s="43" t="s">
        <v>87</v>
      </c>
      <c r="F201" s="43" t="s">
        <v>88</v>
      </c>
      <c r="G201" s="107">
        <v>13862.299000000001</v>
      </c>
      <c r="H201" s="107">
        <v>13862.299000000001</v>
      </c>
      <c r="I201" s="107">
        <v>13862.299000000001</v>
      </c>
    </row>
    <row r="202" spans="1:9" s="2" customFormat="1" ht="30" x14ac:dyDescent="0.2">
      <c r="A202" s="13"/>
      <c r="B202" s="24" t="s">
        <v>76</v>
      </c>
      <c r="C202" s="11" t="s">
        <v>35</v>
      </c>
      <c r="D202" s="47">
        <v>200</v>
      </c>
      <c r="E202" s="43"/>
      <c r="F202" s="43"/>
      <c r="G202" s="107">
        <f>G203</f>
        <v>2843</v>
      </c>
      <c r="H202" s="107">
        <f>H203</f>
        <v>2437</v>
      </c>
      <c r="I202" s="107">
        <f>I203</f>
        <v>2437</v>
      </c>
    </row>
    <row r="203" spans="1:9" s="2" customFormat="1" ht="30" x14ac:dyDescent="0.2">
      <c r="A203" s="13"/>
      <c r="B203" s="26" t="s">
        <v>47</v>
      </c>
      <c r="C203" s="11" t="s">
        <v>35</v>
      </c>
      <c r="D203" s="47">
        <v>240</v>
      </c>
      <c r="E203" s="43"/>
      <c r="F203" s="43"/>
      <c r="G203" s="107">
        <f>G204+G205</f>
        <v>2843</v>
      </c>
      <c r="H203" s="107">
        <f>H204+H205</f>
        <v>2437</v>
      </c>
      <c r="I203" s="107">
        <f>I204+I205</f>
        <v>2437</v>
      </c>
    </row>
    <row r="204" spans="1:9" s="2" customFormat="1" ht="42.75" customHeight="1" x14ac:dyDescent="0.2">
      <c r="A204" s="13"/>
      <c r="B204" s="24" t="s">
        <v>6</v>
      </c>
      <c r="C204" s="11" t="s">
        <v>35</v>
      </c>
      <c r="D204" s="47">
        <v>240</v>
      </c>
      <c r="E204" s="43" t="s">
        <v>87</v>
      </c>
      <c r="F204" s="43" t="s">
        <v>89</v>
      </c>
      <c r="G204" s="107">
        <v>550</v>
      </c>
      <c r="H204" s="107">
        <v>550</v>
      </c>
      <c r="I204" s="107">
        <v>550</v>
      </c>
    </row>
    <row r="205" spans="1:9" ht="45" x14ac:dyDescent="0.2">
      <c r="A205" s="13"/>
      <c r="B205" s="24" t="s">
        <v>271</v>
      </c>
      <c r="C205" s="11" t="s">
        <v>35</v>
      </c>
      <c r="D205" s="47">
        <v>240</v>
      </c>
      <c r="E205" s="43" t="s">
        <v>87</v>
      </c>
      <c r="F205" s="43" t="s">
        <v>88</v>
      </c>
      <c r="G205" s="107">
        <v>2293</v>
      </c>
      <c r="H205" s="107">
        <v>1887</v>
      </c>
      <c r="I205" s="107">
        <v>1887</v>
      </c>
    </row>
    <row r="206" spans="1:9" ht="15" x14ac:dyDescent="0.2">
      <c r="A206" s="13"/>
      <c r="B206" s="40" t="s">
        <v>79</v>
      </c>
      <c r="C206" s="11" t="s">
        <v>35</v>
      </c>
      <c r="D206" s="47">
        <v>800</v>
      </c>
      <c r="E206" s="43"/>
      <c r="F206" s="43"/>
      <c r="G206" s="107">
        <f t="shared" ref="G206:I207" si="34">G207</f>
        <v>90</v>
      </c>
      <c r="H206" s="107">
        <f t="shared" si="34"/>
        <v>40</v>
      </c>
      <c r="I206" s="107">
        <f t="shared" si="34"/>
        <v>40</v>
      </c>
    </row>
    <row r="207" spans="1:9" ht="15" x14ac:dyDescent="0.2">
      <c r="A207" s="13"/>
      <c r="B207" s="26" t="s">
        <v>48</v>
      </c>
      <c r="C207" s="11" t="s">
        <v>35</v>
      </c>
      <c r="D207" s="47">
        <v>850</v>
      </c>
      <c r="E207" s="43"/>
      <c r="F207" s="43"/>
      <c r="G207" s="107">
        <f t="shared" si="34"/>
        <v>90</v>
      </c>
      <c r="H207" s="107">
        <f t="shared" si="34"/>
        <v>40</v>
      </c>
      <c r="I207" s="107">
        <f t="shared" si="34"/>
        <v>40</v>
      </c>
    </row>
    <row r="208" spans="1:9" ht="45" x14ac:dyDescent="0.2">
      <c r="A208" s="13"/>
      <c r="B208" s="24" t="s">
        <v>271</v>
      </c>
      <c r="C208" s="11" t="s">
        <v>35</v>
      </c>
      <c r="D208" s="47">
        <v>850</v>
      </c>
      <c r="E208" s="43" t="s">
        <v>87</v>
      </c>
      <c r="F208" s="43" t="s">
        <v>88</v>
      </c>
      <c r="G208" s="107">
        <v>90</v>
      </c>
      <c r="H208" s="107">
        <v>40</v>
      </c>
      <c r="I208" s="107">
        <v>40</v>
      </c>
    </row>
    <row r="209" spans="1:13" ht="45" x14ac:dyDescent="0.2">
      <c r="A209" s="13"/>
      <c r="B209" s="32" t="s">
        <v>65</v>
      </c>
      <c r="C209" s="14" t="s">
        <v>146</v>
      </c>
      <c r="D209" s="47"/>
      <c r="E209" s="43"/>
      <c r="F209" s="43"/>
      <c r="G209" s="107">
        <f>G210</f>
        <v>93.462999999999994</v>
      </c>
      <c r="H209" s="107">
        <f>H210</f>
        <v>0</v>
      </c>
      <c r="I209" s="107">
        <f>I210</f>
        <v>0</v>
      </c>
    </row>
    <row r="210" spans="1:13" ht="15" x14ac:dyDescent="0.2">
      <c r="A210" s="13"/>
      <c r="B210" s="24" t="s">
        <v>298</v>
      </c>
      <c r="C210" s="14" t="s">
        <v>146</v>
      </c>
      <c r="D210" s="47">
        <v>500</v>
      </c>
      <c r="E210" s="43"/>
      <c r="F210" s="43"/>
      <c r="G210" s="107">
        <f t="shared" ref="G210:I211" si="35">G211</f>
        <v>93.462999999999994</v>
      </c>
      <c r="H210" s="107">
        <f t="shared" si="35"/>
        <v>0</v>
      </c>
      <c r="I210" s="107">
        <f t="shared" si="35"/>
        <v>0</v>
      </c>
    </row>
    <row r="211" spans="1:13" ht="19.5" customHeight="1" x14ac:dyDescent="0.2">
      <c r="A211" s="13"/>
      <c r="B211" s="32" t="s">
        <v>300</v>
      </c>
      <c r="C211" s="14" t="s">
        <v>146</v>
      </c>
      <c r="D211" s="43" t="s">
        <v>7</v>
      </c>
      <c r="E211" s="43"/>
      <c r="F211" s="43"/>
      <c r="G211" s="107">
        <f t="shared" si="35"/>
        <v>93.462999999999994</v>
      </c>
      <c r="H211" s="107">
        <f t="shared" si="35"/>
        <v>0</v>
      </c>
      <c r="I211" s="107">
        <f t="shared" si="35"/>
        <v>0</v>
      </c>
    </row>
    <row r="212" spans="1:13" ht="45" x14ac:dyDescent="0.2">
      <c r="A212" s="13"/>
      <c r="B212" s="24" t="s">
        <v>271</v>
      </c>
      <c r="C212" s="14" t="s">
        <v>146</v>
      </c>
      <c r="D212" s="43" t="s">
        <v>7</v>
      </c>
      <c r="E212" s="43" t="s">
        <v>87</v>
      </c>
      <c r="F212" s="43" t="s">
        <v>88</v>
      </c>
      <c r="G212" s="107">
        <v>93.462999999999994</v>
      </c>
      <c r="H212" s="107">
        <v>0</v>
      </c>
      <c r="I212" s="107">
        <v>0</v>
      </c>
    </row>
    <row r="213" spans="1:13" ht="45" x14ac:dyDescent="0.2">
      <c r="A213" s="13"/>
      <c r="B213" s="31" t="s">
        <v>66</v>
      </c>
      <c r="C213" s="14" t="s">
        <v>36</v>
      </c>
      <c r="D213" s="43"/>
      <c r="E213" s="43"/>
      <c r="F213" s="43"/>
      <c r="G213" s="107">
        <f>G214</f>
        <v>383.9</v>
      </c>
      <c r="H213" s="107">
        <f>H214</f>
        <v>0</v>
      </c>
      <c r="I213" s="107">
        <f>I214</f>
        <v>0</v>
      </c>
    </row>
    <row r="214" spans="1:13" ht="15" x14ac:dyDescent="0.2">
      <c r="A214" s="13"/>
      <c r="B214" s="24" t="s">
        <v>298</v>
      </c>
      <c r="C214" s="14" t="s">
        <v>36</v>
      </c>
      <c r="D214" s="43" t="s">
        <v>98</v>
      </c>
      <c r="E214" s="43"/>
      <c r="F214" s="43"/>
      <c r="G214" s="107">
        <f t="shared" ref="G214:I215" si="36">G215</f>
        <v>383.9</v>
      </c>
      <c r="H214" s="107">
        <f t="shared" si="36"/>
        <v>0</v>
      </c>
      <c r="I214" s="107">
        <f t="shared" si="36"/>
        <v>0</v>
      </c>
    </row>
    <row r="215" spans="1:13" ht="24" customHeight="1" x14ac:dyDescent="0.2">
      <c r="A215" s="13"/>
      <c r="B215" s="31" t="s">
        <v>300</v>
      </c>
      <c r="C215" s="14" t="s">
        <v>36</v>
      </c>
      <c r="D215" s="43" t="s">
        <v>7</v>
      </c>
      <c r="E215" s="43"/>
      <c r="F215" s="43"/>
      <c r="G215" s="107">
        <f t="shared" si="36"/>
        <v>383.9</v>
      </c>
      <c r="H215" s="107">
        <f t="shared" si="36"/>
        <v>0</v>
      </c>
      <c r="I215" s="107">
        <f t="shared" si="36"/>
        <v>0</v>
      </c>
      <c r="M215" s="1" t="s">
        <v>5</v>
      </c>
    </row>
    <row r="216" spans="1:13" ht="45" x14ac:dyDescent="0.2">
      <c r="A216" s="13"/>
      <c r="B216" s="24" t="s">
        <v>271</v>
      </c>
      <c r="C216" s="14" t="s">
        <v>36</v>
      </c>
      <c r="D216" s="43" t="s">
        <v>7</v>
      </c>
      <c r="E216" s="43" t="s">
        <v>87</v>
      </c>
      <c r="F216" s="43" t="s">
        <v>88</v>
      </c>
      <c r="G216" s="107">
        <v>383.9</v>
      </c>
      <c r="H216" s="107">
        <v>0</v>
      </c>
      <c r="I216" s="107">
        <v>0</v>
      </c>
    </row>
    <row r="217" spans="1:13" ht="45" x14ac:dyDescent="0.2">
      <c r="A217" s="13"/>
      <c r="B217" s="32" t="s">
        <v>301</v>
      </c>
      <c r="C217" s="14" t="s">
        <v>40</v>
      </c>
      <c r="D217" s="43"/>
      <c r="E217" s="43"/>
      <c r="F217" s="43"/>
      <c r="G217" s="107">
        <f t="shared" ref="G217:I219" si="37">G218</f>
        <v>466.71699999999998</v>
      </c>
      <c r="H217" s="107">
        <f t="shared" si="37"/>
        <v>0</v>
      </c>
      <c r="I217" s="107">
        <f t="shared" si="37"/>
        <v>0</v>
      </c>
    </row>
    <row r="218" spans="1:13" ht="15" x14ac:dyDescent="0.2">
      <c r="A218" s="13"/>
      <c r="B218" s="24" t="s">
        <v>298</v>
      </c>
      <c r="C218" s="14" t="s">
        <v>40</v>
      </c>
      <c r="D218" s="43" t="s">
        <v>98</v>
      </c>
      <c r="E218" s="43"/>
      <c r="F218" s="43"/>
      <c r="G218" s="107">
        <f t="shared" si="37"/>
        <v>466.71699999999998</v>
      </c>
      <c r="H218" s="107">
        <f t="shared" si="37"/>
        <v>0</v>
      </c>
      <c r="I218" s="107">
        <f t="shared" si="37"/>
        <v>0</v>
      </c>
    </row>
    <row r="219" spans="1:13" ht="19.5" customHeight="1" x14ac:dyDescent="0.2">
      <c r="A219" s="13"/>
      <c r="B219" s="31" t="s">
        <v>300</v>
      </c>
      <c r="C219" s="14" t="s">
        <v>40</v>
      </c>
      <c r="D219" s="43" t="s">
        <v>7</v>
      </c>
      <c r="E219" s="43"/>
      <c r="F219" s="43"/>
      <c r="G219" s="107">
        <f t="shared" si="37"/>
        <v>466.71699999999998</v>
      </c>
      <c r="H219" s="107">
        <f t="shared" si="37"/>
        <v>0</v>
      </c>
      <c r="I219" s="107">
        <f t="shared" si="37"/>
        <v>0</v>
      </c>
    </row>
    <row r="220" spans="1:13" ht="45" x14ac:dyDescent="0.2">
      <c r="A220" s="13"/>
      <c r="B220" s="30" t="s">
        <v>99</v>
      </c>
      <c r="C220" s="14" t="s">
        <v>40</v>
      </c>
      <c r="D220" s="43" t="s">
        <v>7</v>
      </c>
      <c r="E220" s="43" t="s">
        <v>87</v>
      </c>
      <c r="F220" s="43" t="s">
        <v>93</v>
      </c>
      <c r="G220" s="107">
        <v>466.71699999999998</v>
      </c>
      <c r="H220" s="107">
        <v>0</v>
      </c>
      <c r="I220" s="107">
        <v>0</v>
      </c>
    </row>
    <row r="221" spans="1:13" ht="76.5" customHeight="1" x14ac:dyDescent="0.2">
      <c r="A221" s="13"/>
      <c r="B221" s="51" t="s">
        <v>68</v>
      </c>
      <c r="C221" s="12" t="s">
        <v>42</v>
      </c>
      <c r="D221" s="43"/>
      <c r="E221" s="43"/>
      <c r="F221" s="43"/>
      <c r="G221" s="106">
        <f t="shared" ref="G221:I222" si="38">G222</f>
        <v>3.52</v>
      </c>
      <c r="H221" s="106">
        <f t="shared" si="38"/>
        <v>3.52</v>
      </c>
      <c r="I221" s="106">
        <f t="shared" si="38"/>
        <v>3.52</v>
      </c>
    </row>
    <row r="222" spans="1:13" ht="30" x14ac:dyDescent="0.2">
      <c r="A222" s="13"/>
      <c r="B222" s="24" t="s">
        <v>76</v>
      </c>
      <c r="C222" s="14" t="s">
        <v>42</v>
      </c>
      <c r="D222" s="43" t="s">
        <v>81</v>
      </c>
      <c r="E222" s="43"/>
      <c r="F222" s="43"/>
      <c r="G222" s="107">
        <f t="shared" si="38"/>
        <v>3.52</v>
      </c>
      <c r="H222" s="107">
        <f t="shared" si="38"/>
        <v>3.52</v>
      </c>
      <c r="I222" s="107">
        <f t="shared" si="38"/>
        <v>3.52</v>
      </c>
    </row>
    <row r="223" spans="1:13" ht="30" x14ac:dyDescent="0.2">
      <c r="A223" s="13"/>
      <c r="B223" s="26" t="s">
        <v>47</v>
      </c>
      <c r="C223" s="14" t="s">
        <v>42</v>
      </c>
      <c r="D223" s="43" t="s">
        <v>49</v>
      </c>
      <c r="E223" s="43"/>
      <c r="F223" s="43"/>
      <c r="G223" s="107">
        <f>G224</f>
        <v>3.52</v>
      </c>
      <c r="H223" s="107">
        <f>H224</f>
        <v>3.52</v>
      </c>
      <c r="I223" s="107">
        <f>I224</f>
        <v>3.52</v>
      </c>
    </row>
    <row r="224" spans="1:13" ht="30" x14ac:dyDescent="0.2">
      <c r="A224" s="13"/>
      <c r="B224" s="26" t="s">
        <v>148</v>
      </c>
      <c r="C224" s="14" t="s">
        <v>42</v>
      </c>
      <c r="D224" s="43" t="s">
        <v>49</v>
      </c>
      <c r="E224" s="43" t="s">
        <v>89</v>
      </c>
      <c r="F224" s="43" t="s">
        <v>100</v>
      </c>
      <c r="G224" s="107">
        <v>3.52</v>
      </c>
      <c r="H224" s="107">
        <v>3.52</v>
      </c>
      <c r="I224" s="107">
        <v>3.52</v>
      </c>
    </row>
    <row r="225" spans="1:9" ht="75.75" customHeight="1" x14ac:dyDescent="0.2">
      <c r="A225" s="13"/>
      <c r="B225" s="50" t="s">
        <v>52</v>
      </c>
      <c r="C225" s="12" t="s">
        <v>37</v>
      </c>
      <c r="D225" s="43"/>
      <c r="E225" s="43"/>
      <c r="F225" s="43"/>
      <c r="G225" s="106">
        <f t="shared" ref="G225:I229" si="39">G226</f>
        <v>2168.3330000000001</v>
      </c>
      <c r="H225" s="106">
        <f t="shared" si="39"/>
        <v>2168.3330000000001</v>
      </c>
      <c r="I225" s="106">
        <f t="shared" si="39"/>
        <v>2168.3330000000001</v>
      </c>
    </row>
    <row r="226" spans="1:9" ht="15" x14ac:dyDescent="0.2">
      <c r="A226" s="13"/>
      <c r="B226" s="25" t="s">
        <v>27</v>
      </c>
      <c r="C226" s="14" t="s">
        <v>38</v>
      </c>
      <c r="D226" s="43"/>
      <c r="E226" s="43"/>
      <c r="F226" s="43"/>
      <c r="G226" s="107">
        <f t="shared" si="39"/>
        <v>2168.3330000000001</v>
      </c>
      <c r="H226" s="107">
        <f t="shared" si="39"/>
        <v>2168.3330000000001</v>
      </c>
      <c r="I226" s="107">
        <f t="shared" si="39"/>
        <v>2168.3330000000001</v>
      </c>
    </row>
    <row r="227" spans="1:9" ht="45" x14ac:dyDescent="0.2">
      <c r="A227" s="13"/>
      <c r="B227" s="24" t="s">
        <v>67</v>
      </c>
      <c r="C227" s="11" t="s">
        <v>39</v>
      </c>
      <c r="D227" s="47"/>
      <c r="E227" s="43"/>
      <c r="F227" s="43"/>
      <c r="G227" s="107">
        <f t="shared" si="39"/>
        <v>2168.3330000000001</v>
      </c>
      <c r="H227" s="107">
        <f t="shared" si="39"/>
        <v>2168.3330000000001</v>
      </c>
      <c r="I227" s="107">
        <f t="shared" si="39"/>
        <v>2168.3330000000001</v>
      </c>
    </row>
    <row r="228" spans="1:9" ht="60.75" customHeight="1" x14ac:dyDescent="0.2">
      <c r="A228" s="13"/>
      <c r="B228" s="26" t="s">
        <v>85</v>
      </c>
      <c r="C228" s="11" t="s">
        <v>39</v>
      </c>
      <c r="D228" s="47">
        <v>100</v>
      </c>
      <c r="E228" s="43"/>
      <c r="F228" s="43"/>
      <c r="G228" s="107">
        <f t="shared" si="39"/>
        <v>2168.3330000000001</v>
      </c>
      <c r="H228" s="107">
        <f t="shared" si="39"/>
        <v>2168.3330000000001</v>
      </c>
      <c r="I228" s="107">
        <f t="shared" si="39"/>
        <v>2168.3330000000001</v>
      </c>
    </row>
    <row r="229" spans="1:9" ht="33.75" customHeight="1" x14ac:dyDescent="0.25">
      <c r="A229" s="13"/>
      <c r="B229" s="29" t="s">
        <v>46</v>
      </c>
      <c r="C229" s="11" t="s">
        <v>39</v>
      </c>
      <c r="D229" s="47">
        <v>120</v>
      </c>
      <c r="E229" s="43"/>
      <c r="F229" s="43"/>
      <c r="G229" s="107">
        <f>G230</f>
        <v>2168.3330000000001</v>
      </c>
      <c r="H229" s="107">
        <f t="shared" si="39"/>
        <v>2168.3330000000001</v>
      </c>
      <c r="I229" s="107">
        <f t="shared" si="39"/>
        <v>2168.3330000000001</v>
      </c>
    </row>
    <row r="230" spans="1:9" ht="53.25" customHeight="1" x14ac:dyDescent="0.2">
      <c r="A230" s="13"/>
      <c r="B230" s="24" t="s">
        <v>271</v>
      </c>
      <c r="C230" s="11" t="s">
        <v>39</v>
      </c>
      <c r="D230" s="47">
        <v>120</v>
      </c>
      <c r="E230" s="43" t="s">
        <v>87</v>
      </c>
      <c r="F230" s="43" t="s">
        <v>88</v>
      </c>
      <c r="G230" s="107">
        <v>2168.3330000000001</v>
      </c>
      <c r="H230" s="107">
        <v>2168.3330000000001</v>
      </c>
      <c r="I230" s="107">
        <v>2168.3330000000001</v>
      </c>
    </row>
    <row r="231" spans="1:9" ht="28.5" x14ac:dyDescent="0.2">
      <c r="A231" s="13"/>
      <c r="B231" s="23" t="s">
        <v>10</v>
      </c>
      <c r="C231" s="12" t="s">
        <v>22</v>
      </c>
      <c r="D231" s="42"/>
      <c r="E231" s="43"/>
      <c r="F231" s="43"/>
      <c r="G231" s="106">
        <f t="shared" ref="G231:I232" si="40">G232</f>
        <v>2373.8433199999999</v>
      </c>
      <c r="H231" s="106">
        <f t="shared" si="40"/>
        <v>1289.75</v>
      </c>
      <c r="I231" s="106">
        <f t="shared" si="40"/>
        <v>1289.75</v>
      </c>
    </row>
    <row r="232" spans="1:9" ht="15" x14ac:dyDescent="0.2">
      <c r="A232" s="13"/>
      <c r="B232" s="25" t="s">
        <v>27</v>
      </c>
      <c r="C232" s="14" t="s">
        <v>43</v>
      </c>
      <c r="D232" s="43"/>
      <c r="E232" s="43"/>
      <c r="F232" s="43"/>
      <c r="G232" s="107">
        <f t="shared" si="40"/>
        <v>2373.8433199999999</v>
      </c>
      <c r="H232" s="107">
        <f t="shared" si="40"/>
        <v>1289.75</v>
      </c>
      <c r="I232" s="107">
        <f t="shared" si="40"/>
        <v>1289.75</v>
      </c>
    </row>
    <row r="233" spans="1:9" ht="15" x14ac:dyDescent="0.2">
      <c r="A233" s="13"/>
      <c r="B233" s="25" t="s">
        <v>27</v>
      </c>
      <c r="C233" s="14" t="s">
        <v>44</v>
      </c>
      <c r="D233" s="43"/>
      <c r="E233" s="43"/>
      <c r="F233" s="43"/>
      <c r="G233" s="107">
        <f>G237+G241+G242</f>
        <v>2373.8433199999999</v>
      </c>
      <c r="H233" s="107">
        <f>H237+H241+H242</f>
        <v>1289.75</v>
      </c>
      <c r="I233" s="107">
        <f>I237+I241+I242</f>
        <v>1289.75</v>
      </c>
    </row>
    <row r="234" spans="1:9" ht="16.5" customHeight="1" x14ac:dyDescent="0.2">
      <c r="A234" s="13"/>
      <c r="B234" s="75" t="s">
        <v>139</v>
      </c>
      <c r="C234" s="12" t="s">
        <v>127</v>
      </c>
      <c r="D234" s="43"/>
      <c r="E234" s="43"/>
      <c r="F234" s="43"/>
      <c r="G234" s="107">
        <f t="shared" ref="G234:I235" si="41">G235</f>
        <v>13.6</v>
      </c>
      <c r="H234" s="107">
        <f t="shared" si="41"/>
        <v>13.55</v>
      </c>
      <c r="I234" s="107">
        <f t="shared" si="41"/>
        <v>13.55</v>
      </c>
    </row>
    <row r="235" spans="1:9" ht="17.25" customHeight="1" x14ac:dyDescent="0.2">
      <c r="A235" s="13"/>
      <c r="B235" s="40" t="s">
        <v>79</v>
      </c>
      <c r="C235" s="14" t="s">
        <v>127</v>
      </c>
      <c r="D235" s="43" t="s">
        <v>84</v>
      </c>
      <c r="E235" s="43"/>
      <c r="F235" s="43"/>
      <c r="G235" s="107">
        <f t="shared" si="41"/>
        <v>13.6</v>
      </c>
      <c r="H235" s="107">
        <f t="shared" si="41"/>
        <v>13.55</v>
      </c>
      <c r="I235" s="107">
        <f t="shared" si="41"/>
        <v>13.55</v>
      </c>
    </row>
    <row r="236" spans="1:9" ht="15" customHeight="1" x14ac:dyDescent="0.2">
      <c r="A236" s="13"/>
      <c r="B236" s="26" t="s">
        <v>48</v>
      </c>
      <c r="C236" s="14" t="s">
        <v>127</v>
      </c>
      <c r="D236" s="43" t="s">
        <v>75</v>
      </c>
      <c r="E236" s="43"/>
      <c r="F236" s="43"/>
      <c r="G236" s="107">
        <f>G237</f>
        <v>13.6</v>
      </c>
      <c r="H236" s="107">
        <f>H237</f>
        <v>13.55</v>
      </c>
      <c r="I236" s="107">
        <f>I237</f>
        <v>13.55</v>
      </c>
    </row>
    <row r="237" spans="1:9" ht="18" customHeight="1" x14ac:dyDescent="0.2">
      <c r="A237" s="13"/>
      <c r="B237" s="24" t="s">
        <v>9</v>
      </c>
      <c r="C237" s="14" t="s">
        <v>127</v>
      </c>
      <c r="D237" s="43" t="s">
        <v>75</v>
      </c>
      <c r="E237" s="43" t="s">
        <v>87</v>
      </c>
      <c r="F237" s="43" t="s">
        <v>101</v>
      </c>
      <c r="G237" s="107">
        <v>13.6</v>
      </c>
      <c r="H237" s="107">
        <v>13.55</v>
      </c>
      <c r="I237" s="107">
        <v>13.55</v>
      </c>
    </row>
    <row r="238" spans="1:9" ht="43.5" customHeight="1" x14ac:dyDescent="0.2">
      <c r="A238" s="13"/>
      <c r="B238" s="84" t="s">
        <v>131</v>
      </c>
      <c r="C238" s="12" t="s">
        <v>132</v>
      </c>
      <c r="D238" s="43"/>
      <c r="E238" s="43"/>
      <c r="F238" s="43"/>
      <c r="G238" s="106">
        <f t="shared" ref="G238:I240" si="42">G239</f>
        <v>18</v>
      </c>
      <c r="H238" s="106">
        <f t="shared" si="42"/>
        <v>18</v>
      </c>
      <c r="I238" s="106">
        <f t="shared" si="42"/>
        <v>18</v>
      </c>
    </row>
    <row r="239" spans="1:9" ht="27.75" customHeight="1" x14ac:dyDescent="0.2">
      <c r="A239" s="13"/>
      <c r="B239" s="24" t="s">
        <v>76</v>
      </c>
      <c r="C239" s="14" t="s">
        <v>132</v>
      </c>
      <c r="D239" s="43" t="s">
        <v>81</v>
      </c>
      <c r="E239" s="43"/>
      <c r="F239" s="43"/>
      <c r="G239" s="107">
        <f t="shared" si="42"/>
        <v>18</v>
      </c>
      <c r="H239" s="107">
        <f t="shared" si="42"/>
        <v>18</v>
      </c>
      <c r="I239" s="107">
        <f t="shared" si="42"/>
        <v>18</v>
      </c>
    </row>
    <row r="240" spans="1:9" ht="28.5" customHeight="1" x14ac:dyDescent="0.2">
      <c r="A240" s="13"/>
      <c r="B240" s="26" t="s">
        <v>47</v>
      </c>
      <c r="C240" s="14" t="s">
        <v>132</v>
      </c>
      <c r="D240" s="43" t="s">
        <v>49</v>
      </c>
      <c r="E240" s="43"/>
      <c r="F240" s="43"/>
      <c r="G240" s="107">
        <f t="shared" si="42"/>
        <v>18</v>
      </c>
      <c r="H240" s="107">
        <f t="shared" si="42"/>
        <v>18</v>
      </c>
      <c r="I240" s="107">
        <f t="shared" si="42"/>
        <v>18</v>
      </c>
    </row>
    <row r="241" spans="1:18" ht="17.25" customHeight="1" x14ac:dyDescent="0.2">
      <c r="A241" s="13"/>
      <c r="B241" s="24" t="s">
        <v>9</v>
      </c>
      <c r="C241" s="14" t="s">
        <v>132</v>
      </c>
      <c r="D241" s="43" t="s">
        <v>49</v>
      </c>
      <c r="E241" s="43" t="s">
        <v>87</v>
      </c>
      <c r="F241" s="43" t="s">
        <v>101</v>
      </c>
      <c r="G241" s="107">
        <v>18</v>
      </c>
      <c r="H241" s="107">
        <v>18</v>
      </c>
      <c r="I241" s="107">
        <v>18</v>
      </c>
    </row>
    <row r="242" spans="1:18" ht="31.5" customHeight="1" x14ac:dyDescent="0.2">
      <c r="A242" s="13"/>
      <c r="B242" s="84" t="s">
        <v>69</v>
      </c>
      <c r="C242" s="12" t="s">
        <v>45</v>
      </c>
      <c r="D242" s="43"/>
      <c r="E242" s="43"/>
      <c r="F242" s="43"/>
      <c r="G242" s="106">
        <f>G243+G246</f>
        <v>2342.24332</v>
      </c>
      <c r="H242" s="106">
        <f>H243</f>
        <v>1258.2</v>
      </c>
      <c r="I242" s="106">
        <f>I243</f>
        <v>1258.2</v>
      </c>
    </row>
    <row r="243" spans="1:18" ht="31.5" customHeight="1" x14ac:dyDescent="0.2">
      <c r="A243" s="13"/>
      <c r="B243" s="24" t="s">
        <v>76</v>
      </c>
      <c r="C243" s="14" t="s">
        <v>45</v>
      </c>
      <c r="D243" s="43" t="s">
        <v>81</v>
      </c>
      <c r="E243" s="43"/>
      <c r="F243" s="43"/>
      <c r="G243" s="107">
        <f t="shared" ref="G243:I244" si="43">G244</f>
        <v>2239.8764099999999</v>
      </c>
      <c r="H243" s="107">
        <f t="shared" si="43"/>
        <v>1258.2</v>
      </c>
      <c r="I243" s="107">
        <f t="shared" si="43"/>
        <v>1258.2</v>
      </c>
    </row>
    <row r="244" spans="1:18" ht="34.5" customHeight="1" x14ac:dyDescent="0.2">
      <c r="A244" s="13"/>
      <c r="B244" s="26" t="s">
        <v>47</v>
      </c>
      <c r="C244" s="14" t="s">
        <v>45</v>
      </c>
      <c r="D244" s="43" t="s">
        <v>49</v>
      </c>
      <c r="E244" s="43"/>
      <c r="F244" s="43"/>
      <c r="G244" s="107">
        <f t="shared" si="43"/>
        <v>2239.8764099999999</v>
      </c>
      <c r="H244" s="107">
        <f t="shared" si="43"/>
        <v>1258.2</v>
      </c>
      <c r="I244" s="107">
        <f t="shared" si="43"/>
        <v>1258.2</v>
      </c>
    </row>
    <row r="245" spans="1:18" ht="15" x14ac:dyDescent="0.2">
      <c r="A245" s="13"/>
      <c r="B245" s="24" t="s">
        <v>9</v>
      </c>
      <c r="C245" s="14" t="s">
        <v>45</v>
      </c>
      <c r="D245" s="43" t="s">
        <v>49</v>
      </c>
      <c r="E245" s="43" t="s">
        <v>87</v>
      </c>
      <c r="F245" s="43" t="s">
        <v>101</v>
      </c>
      <c r="G245" s="107">
        <v>2239.8764099999999</v>
      </c>
      <c r="H245" s="107">
        <v>1258.2</v>
      </c>
      <c r="I245" s="107">
        <v>1258.2</v>
      </c>
    </row>
    <row r="246" spans="1:18" ht="15" x14ac:dyDescent="0.2">
      <c r="A246" s="13"/>
      <c r="B246" s="40" t="s">
        <v>79</v>
      </c>
      <c r="C246" s="14" t="s">
        <v>45</v>
      </c>
      <c r="D246" s="43" t="s">
        <v>84</v>
      </c>
      <c r="E246" s="43"/>
      <c r="F246" s="43"/>
      <c r="G246" s="107">
        <f t="shared" ref="G246:I247" si="44">G247</f>
        <v>102.36691</v>
      </c>
      <c r="H246" s="107">
        <f t="shared" si="44"/>
        <v>0</v>
      </c>
      <c r="I246" s="107">
        <f t="shared" si="44"/>
        <v>0</v>
      </c>
    </row>
    <row r="247" spans="1:18" ht="15" x14ac:dyDescent="0.2">
      <c r="A247" s="13"/>
      <c r="B247" s="26" t="s">
        <v>284</v>
      </c>
      <c r="C247" s="14" t="s">
        <v>45</v>
      </c>
      <c r="D247" s="43" t="s">
        <v>285</v>
      </c>
      <c r="E247" s="43"/>
      <c r="F247" s="43"/>
      <c r="G247" s="107">
        <f t="shared" si="44"/>
        <v>102.36691</v>
      </c>
      <c r="H247" s="107">
        <f t="shared" si="44"/>
        <v>0</v>
      </c>
      <c r="I247" s="107">
        <f t="shared" si="44"/>
        <v>0</v>
      </c>
    </row>
    <row r="248" spans="1:18" ht="15" x14ac:dyDescent="0.2">
      <c r="A248" s="13"/>
      <c r="B248" s="24" t="s">
        <v>9</v>
      </c>
      <c r="C248" s="14" t="s">
        <v>45</v>
      </c>
      <c r="D248" s="43" t="s">
        <v>285</v>
      </c>
      <c r="E248" s="43" t="s">
        <v>87</v>
      </c>
      <c r="F248" s="43" t="s">
        <v>101</v>
      </c>
      <c r="G248" s="107">
        <v>102.36691</v>
      </c>
      <c r="H248" s="107">
        <v>0</v>
      </c>
      <c r="I248" s="107">
        <v>0</v>
      </c>
    </row>
    <row r="249" spans="1:18" s="2" customFormat="1" ht="44.25" customHeight="1" x14ac:dyDescent="0.2">
      <c r="A249" s="13"/>
      <c r="B249" s="23" t="s">
        <v>53</v>
      </c>
      <c r="C249" s="10" t="s">
        <v>21</v>
      </c>
      <c r="D249" s="41"/>
      <c r="E249" s="43"/>
      <c r="F249" s="43"/>
      <c r="G249" s="106">
        <f t="shared" ref="G249:I250" si="45">G250</f>
        <v>9094.0914799999991</v>
      </c>
      <c r="H249" s="106">
        <f t="shared" si="45"/>
        <v>6331.3668100000004</v>
      </c>
      <c r="I249" s="106">
        <f t="shared" si="45"/>
        <v>6253.0950000000003</v>
      </c>
    </row>
    <row r="250" spans="1:18" s="2" customFormat="1" ht="15" x14ac:dyDescent="0.2">
      <c r="A250" s="13"/>
      <c r="B250" s="25" t="s">
        <v>27</v>
      </c>
      <c r="C250" s="14" t="s">
        <v>26</v>
      </c>
      <c r="D250" s="43"/>
      <c r="E250" s="43"/>
      <c r="F250" s="43"/>
      <c r="G250" s="107">
        <f t="shared" si="45"/>
        <v>9094.0914799999991</v>
      </c>
      <c r="H250" s="107">
        <f t="shared" si="45"/>
        <v>6331.3668100000004</v>
      </c>
      <c r="I250" s="107">
        <f t="shared" si="45"/>
        <v>6253.0950000000003</v>
      </c>
    </row>
    <row r="251" spans="1:18" s="2" customFormat="1" ht="15" x14ac:dyDescent="0.2">
      <c r="A251" s="13"/>
      <c r="B251" s="25" t="s">
        <v>27</v>
      </c>
      <c r="C251" s="14" t="s">
        <v>30</v>
      </c>
      <c r="D251" s="43"/>
      <c r="E251" s="43"/>
      <c r="F251" s="43"/>
      <c r="G251" s="107">
        <f>G252+G256+G260+G264+G268+G272+G276+G283+G287+G295+G299+G303+G307+G291</f>
        <v>9094.0914799999991</v>
      </c>
      <c r="H251" s="107">
        <f>H252+H256+H260+H264+H268+H272+H276+H283+H287+H295+H299+H303+H307+H291</f>
        <v>6331.3668100000004</v>
      </c>
      <c r="I251" s="107">
        <f>I252+I256+I260+I264+I268+I272+I276+I283+I287+I295+I299+I303+I307+I291</f>
        <v>6253.0950000000003</v>
      </c>
      <c r="J251" s="114"/>
    </row>
    <row r="252" spans="1:18" s="2" customFormat="1" ht="52.5" customHeight="1" x14ac:dyDescent="0.2">
      <c r="A252" s="13"/>
      <c r="B252" s="144" t="s">
        <v>238</v>
      </c>
      <c r="C252" s="14" t="s">
        <v>239</v>
      </c>
      <c r="D252" s="43"/>
      <c r="E252" s="43"/>
      <c r="F252" s="43"/>
      <c r="G252" s="146">
        <f t="shared" ref="G252:I254" si="46">G253</f>
        <v>657.8</v>
      </c>
      <c r="H252" s="107">
        <f t="shared" si="46"/>
        <v>0</v>
      </c>
      <c r="I252" s="107">
        <f t="shared" si="46"/>
        <v>0</v>
      </c>
      <c r="J252" s="114"/>
      <c r="R252" s="2" t="s">
        <v>5</v>
      </c>
    </row>
    <row r="253" spans="1:18" s="2" customFormat="1" ht="15" x14ac:dyDescent="0.2">
      <c r="A253" s="13"/>
      <c r="B253" s="24" t="s">
        <v>79</v>
      </c>
      <c r="C253" s="14" t="s">
        <v>239</v>
      </c>
      <c r="D253" s="43" t="s">
        <v>84</v>
      </c>
      <c r="E253" s="43"/>
      <c r="F253" s="43"/>
      <c r="G253" s="147">
        <f t="shared" si="46"/>
        <v>657.8</v>
      </c>
      <c r="H253" s="107">
        <f t="shared" si="46"/>
        <v>0</v>
      </c>
      <c r="I253" s="107">
        <f t="shared" si="46"/>
        <v>0</v>
      </c>
      <c r="J253" s="114"/>
    </row>
    <row r="254" spans="1:18" s="2" customFormat="1" ht="15" x14ac:dyDescent="0.2">
      <c r="A254" s="13"/>
      <c r="B254" s="26" t="s">
        <v>289</v>
      </c>
      <c r="C254" s="14" t="s">
        <v>239</v>
      </c>
      <c r="D254" s="43" t="s">
        <v>288</v>
      </c>
      <c r="E254" s="43"/>
      <c r="F254" s="43"/>
      <c r="G254" s="147">
        <f t="shared" si="46"/>
        <v>657.8</v>
      </c>
      <c r="H254" s="107">
        <f t="shared" si="46"/>
        <v>0</v>
      </c>
      <c r="I254" s="107">
        <f t="shared" si="46"/>
        <v>0</v>
      </c>
      <c r="J254" s="114"/>
    </row>
    <row r="255" spans="1:18" s="2" customFormat="1" ht="17.25" customHeight="1" x14ac:dyDescent="0.2">
      <c r="A255" s="13"/>
      <c r="B255" s="31" t="s">
        <v>240</v>
      </c>
      <c r="C255" s="14" t="s">
        <v>239</v>
      </c>
      <c r="D255" s="43" t="s">
        <v>288</v>
      </c>
      <c r="E255" s="43" t="s">
        <v>87</v>
      </c>
      <c r="F255" s="43" t="s">
        <v>165</v>
      </c>
      <c r="G255" s="147">
        <v>657.8</v>
      </c>
      <c r="H255" s="107">
        <v>0</v>
      </c>
      <c r="I255" s="107">
        <v>0</v>
      </c>
      <c r="J255" s="114"/>
    </row>
    <row r="256" spans="1:18" ht="44.25" customHeight="1" x14ac:dyDescent="0.2">
      <c r="A256" s="13"/>
      <c r="B256" s="23" t="s">
        <v>70</v>
      </c>
      <c r="C256" s="12" t="s">
        <v>41</v>
      </c>
      <c r="D256" s="42"/>
      <c r="E256" s="42"/>
      <c r="F256" s="42"/>
      <c r="G256" s="106">
        <f>G259</f>
        <v>200</v>
      </c>
      <c r="H256" s="106">
        <f>H259</f>
        <v>200</v>
      </c>
      <c r="I256" s="106">
        <f>I259</f>
        <v>200</v>
      </c>
      <c r="J256" s="115"/>
    </row>
    <row r="257" spans="1:9" ht="15" x14ac:dyDescent="0.2">
      <c r="A257" s="13"/>
      <c r="B257" s="24" t="s">
        <v>79</v>
      </c>
      <c r="C257" s="14" t="s">
        <v>41</v>
      </c>
      <c r="D257" s="43" t="s">
        <v>84</v>
      </c>
      <c r="E257" s="43"/>
      <c r="F257" s="43"/>
      <c r="G257" s="107">
        <f t="shared" ref="G257:I258" si="47">G258</f>
        <v>200</v>
      </c>
      <c r="H257" s="107">
        <f t="shared" si="47"/>
        <v>200</v>
      </c>
      <c r="I257" s="107">
        <f t="shared" si="47"/>
        <v>200</v>
      </c>
    </row>
    <row r="258" spans="1:9" ht="15" x14ac:dyDescent="0.2">
      <c r="A258" s="13"/>
      <c r="B258" s="24" t="s">
        <v>59</v>
      </c>
      <c r="C258" s="14" t="s">
        <v>41</v>
      </c>
      <c r="D258" s="43" t="s">
        <v>102</v>
      </c>
      <c r="E258" s="43"/>
      <c r="F258" s="43"/>
      <c r="G258" s="107">
        <f t="shared" si="47"/>
        <v>200</v>
      </c>
      <c r="H258" s="107">
        <f t="shared" si="47"/>
        <v>200</v>
      </c>
      <c r="I258" s="107">
        <f t="shared" si="47"/>
        <v>200</v>
      </c>
    </row>
    <row r="259" spans="1:9" ht="15" x14ac:dyDescent="0.2">
      <c r="A259" s="13"/>
      <c r="B259" s="24" t="s">
        <v>8</v>
      </c>
      <c r="C259" s="14" t="s">
        <v>41</v>
      </c>
      <c r="D259" s="43" t="s">
        <v>102</v>
      </c>
      <c r="E259" s="43" t="s">
        <v>87</v>
      </c>
      <c r="F259" s="43" t="s">
        <v>103</v>
      </c>
      <c r="G259" s="107">
        <v>200</v>
      </c>
      <c r="H259" s="107">
        <v>200</v>
      </c>
      <c r="I259" s="107">
        <v>200</v>
      </c>
    </row>
    <row r="260" spans="1:9" ht="45" customHeight="1" x14ac:dyDescent="0.2">
      <c r="A260" s="13"/>
      <c r="B260" s="145" t="s">
        <v>111</v>
      </c>
      <c r="C260" s="60" t="s">
        <v>112</v>
      </c>
      <c r="D260" s="42"/>
      <c r="E260" s="42"/>
      <c r="F260" s="42"/>
      <c r="G260" s="106">
        <f t="shared" ref="G260:I262" si="48">G261</f>
        <v>346.4</v>
      </c>
      <c r="H260" s="106">
        <f t="shared" si="48"/>
        <v>380.3</v>
      </c>
      <c r="I260" s="106">
        <f t="shared" si="48"/>
        <v>414.8</v>
      </c>
    </row>
    <row r="261" spans="1:9" ht="60" x14ac:dyDescent="0.2">
      <c r="A261" s="13"/>
      <c r="B261" s="26" t="s">
        <v>85</v>
      </c>
      <c r="C261" s="58" t="s">
        <v>112</v>
      </c>
      <c r="D261" s="43" t="s">
        <v>82</v>
      </c>
      <c r="E261" s="43"/>
      <c r="F261" s="43"/>
      <c r="G261" s="107">
        <f t="shared" si="48"/>
        <v>346.4</v>
      </c>
      <c r="H261" s="107">
        <f t="shared" si="48"/>
        <v>380.3</v>
      </c>
      <c r="I261" s="107">
        <f t="shared" si="48"/>
        <v>414.8</v>
      </c>
    </row>
    <row r="262" spans="1:9" ht="30" x14ac:dyDescent="0.25">
      <c r="A262" s="13"/>
      <c r="B262" s="59" t="s">
        <v>46</v>
      </c>
      <c r="C262" s="58" t="s">
        <v>112</v>
      </c>
      <c r="D262" s="43" t="s">
        <v>113</v>
      </c>
      <c r="E262" s="43"/>
      <c r="F262" s="43"/>
      <c r="G262" s="107">
        <f t="shared" si="48"/>
        <v>346.4</v>
      </c>
      <c r="H262" s="107">
        <f t="shared" si="48"/>
        <v>380.3</v>
      </c>
      <c r="I262" s="107">
        <f t="shared" si="48"/>
        <v>414.8</v>
      </c>
    </row>
    <row r="263" spans="1:9" ht="16.5" customHeight="1" x14ac:dyDescent="0.2">
      <c r="A263" s="13"/>
      <c r="B263" s="24" t="s">
        <v>157</v>
      </c>
      <c r="C263" s="58" t="s">
        <v>112</v>
      </c>
      <c r="D263" s="43" t="s">
        <v>113</v>
      </c>
      <c r="E263" s="43" t="s">
        <v>91</v>
      </c>
      <c r="F263" s="43" t="s">
        <v>89</v>
      </c>
      <c r="G263" s="107">
        <v>346.4</v>
      </c>
      <c r="H263" s="107">
        <v>380.3</v>
      </c>
      <c r="I263" s="107">
        <v>414.8</v>
      </c>
    </row>
    <row r="264" spans="1:9" ht="59.25" customHeight="1" x14ac:dyDescent="0.2">
      <c r="A264" s="13"/>
      <c r="B264" s="84" t="s">
        <v>129</v>
      </c>
      <c r="C264" s="12" t="s">
        <v>130</v>
      </c>
      <c r="D264" s="43"/>
      <c r="E264" s="43"/>
      <c r="F264" s="43"/>
      <c r="G264" s="106">
        <f t="shared" ref="G264:I265" si="49">G265</f>
        <v>702.45899999999995</v>
      </c>
      <c r="H264" s="106">
        <f t="shared" si="49"/>
        <v>900</v>
      </c>
      <c r="I264" s="106">
        <f t="shared" si="49"/>
        <v>600</v>
      </c>
    </row>
    <row r="265" spans="1:9" ht="35.25" customHeight="1" x14ac:dyDescent="0.2">
      <c r="A265" s="13"/>
      <c r="B265" s="24" t="s">
        <v>76</v>
      </c>
      <c r="C265" s="14" t="s">
        <v>130</v>
      </c>
      <c r="D265" s="43" t="s">
        <v>81</v>
      </c>
      <c r="E265" s="43"/>
      <c r="F265" s="43"/>
      <c r="G265" s="107">
        <f t="shared" si="49"/>
        <v>702.45899999999995</v>
      </c>
      <c r="H265" s="107">
        <f t="shared" si="49"/>
        <v>900</v>
      </c>
      <c r="I265" s="107">
        <f t="shared" si="49"/>
        <v>600</v>
      </c>
    </row>
    <row r="266" spans="1:9" ht="28.5" customHeight="1" x14ac:dyDescent="0.2">
      <c r="A266" s="13"/>
      <c r="B266" s="26" t="s">
        <v>47</v>
      </c>
      <c r="C266" s="14" t="s">
        <v>130</v>
      </c>
      <c r="D266" s="43" t="s">
        <v>49</v>
      </c>
      <c r="E266" s="43"/>
      <c r="F266" s="43"/>
      <c r="G266" s="107">
        <f>G267</f>
        <v>702.45899999999995</v>
      </c>
      <c r="H266" s="107">
        <f>H267</f>
        <v>900</v>
      </c>
      <c r="I266" s="107">
        <f>I267</f>
        <v>600</v>
      </c>
    </row>
    <row r="267" spans="1:9" ht="23.25" customHeight="1" x14ac:dyDescent="0.2">
      <c r="A267" s="13"/>
      <c r="B267" s="24" t="s">
        <v>12</v>
      </c>
      <c r="C267" s="14" t="s">
        <v>130</v>
      </c>
      <c r="D267" s="43" t="s">
        <v>49</v>
      </c>
      <c r="E267" s="43" t="s">
        <v>88</v>
      </c>
      <c r="F267" s="43" t="s">
        <v>104</v>
      </c>
      <c r="G267" s="107">
        <v>702.45899999999995</v>
      </c>
      <c r="H267" s="107">
        <v>900</v>
      </c>
      <c r="I267" s="107">
        <v>600</v>
      </c>
    </row>
    <row r="268" spans="1:9" ht="21" customHeight="1" x14ac:dyDescent="0.2">
      <c r="A268" s="13"/>
      <c r="B268" s="92" t="s">
        <v>71</v>
      </c>
      <c r="C268" s="12" t="s">
        <v>31</v>
      </c>
      <c r="D268" s="43"/>
      <c r="E268" s="43"/>
      <c r="F268" s="43"/>
      <c r="G268" s="106">
        <f t="shared" ref="G268:I270" si="50">G269</f>
        <v>110</v>
      </c>
      <c r="H268" s="106">
        <f t="shared" si="50"/>
        <v>110</v>
      </c>
      <c r="I268" s="106">
        <f t="shared" si="50"/>
        <v>110</v>
      </c>
    </row>
    <row r="269" spans="1:9" ht="33" customHeight="1" x14ac:dyDescent="0.2">
      <c r="A269" s="13"/>
      <c r="B269" s="24" t="s">
        <v>76</v>
      </c>
      <c r="C269" s="14" t="s">
        <v>31</v>
      </c>
      <c r="D269" s="43" t="s">
        <v>81</v>
      </c>
      <c r="E269" s="43"/>
      <c r="F269" s="43"/>
      <c r="G269" s="107">
        <f t="shared" si="50"/>
        <v>110</v>
      </c>
      <c r="H269" s="107">
        <f t="shared" si="50"/>
        <v>110</v>
      </c>
      <c r="I269" s="107">
        <f t="shared" si="50"/>
        <v>110</v>
      </c>
    </row>
    <row r="270" spans="1:9" ht="34.5" customHeight="1" x14ac:dyDescent="0.2">
      <c r="A270" s="13"/>
      <c r="B270" s="26" t="s">
        <v>47</v>
      </c>
      <c r="C270" s="14" t="s">
        <v>31</v>
      </c>
      <c r="D270" s="43" t="s">
        <v>49</v>
      </c>
      <c r="E270" s="43"/>
      <c r="F270" s="43"/>
      <c r="G270" s="107">
        <f t="shared" si="50"/>
        <v>110</v>
      </c>
      <c r="H270" s="107">
        <f t="shared" si="50"/>
        <v>110</v>
      </c>
      <c r="I270" s="107">
        <f t="shared" si="50"/>
        <v>110</v>
      </c>
    </row>
    <row r="271" spans="1:9" ht="28.5" customHeight="1" x14ac:dyDescent="0.2">
      <c r="A271" s="13"/>
      <c r="B271" s="24" t="s">
        <v>12</v>
      </c>
      <c r="C271" s="14" t="s">
        <v>31</v>
      </c>
      <c r="D271" s="43" t="s">
        <v>49</v>
      </c>
      <c r="E271" s="43" t="s">
        <v>88</v>
      </c>
      <c r="F271" s="43" t="s">
        <v>104</v>
      </c>
      <c r="G271" s="107">
        <v>110</v>
      </c>
      <c r="H271" s="107">
        <v>110</v>
      </c>
      <c r="I271" s="107">
        <v>110</v>
      </c>
    </row>
    <row r="272" spans="1:9" s="2" customFormat="1" ht="27.75" customHeight="1" x14ac:dyDescent="0.2">
      <c r="A272" s="13"/>
      <c r="B272" s="23" t="s">
        <v>137</v>
      </c>
      <c r="C272" s="12" t="s">
        <v>138</v>
      </c>
      <c r="D272" s="42"/>
      <c r="E272" s="42"/>
      <c r="F272" s="42"/>
      <c r="G272" s="106">
        <f t="shared" ref="G272:I274" si="51">G273</f>
        <v>747.70500000000004</v>
      </c>
      <c r="H272" s="106">
        <f t="shared" si="51"/>
        <v>1000</v>
      </c>
      <c r="I272" s="106">
        <f t="shared" si="51"/>
        <v>1000</v>
      </c>
    </row>
    <row r="273" spans="1:9" s="2" customFormat="1" ht="30" x14ac:dyDescent="0.2">
      <c r="A273" s="13"/>
      <c r="B273" s="24" t="s">
        <v>76</v>
      </c>
      <c r="C273" s="14" t="s">
        <v>138</v>
      </c>
      <c r="D273" s="43" t="s">
        <v>81</v>
      </c>
      <c r="E273" s="43"/>
      <c r="F273" s="43"/>
      <c r="G273" s="107">
        <f>G274</f>
        <v>747.70500000000004</v>
      </c>
      <c r="H273" s="107">
        <f t="shared" si="51"/>
        <v>1000</v>
      </c>
      <c r="I273" s="107">
        <f t="shared" si="51"/>
        <v>1000</v>
      </c>
    </row>
    <row r="274" spans="1:9" s="2" customFormat="1" ht="30" x14ac:dyDescent="0.2">
      <c r="A274" s="13"/>
      <c r="B274" s="26" t="s">
        <v>47</v>
      </c>
      <c r="C274" s="14" t="s">
        <v>138</v>
      </c>
      <c r="D274" s="43" t="s">
        <v>49</v>
      </c>
      <c r="E274" s="43"/>
      <c r="F274" s="43"/>
      <c r="G274" s="107">
        <f>G275</f>
        <v>747.70500000000004</v>
      </c>
      <c r="H274" s="107">
        <f t="shared" si="51"/>
        <v>1000</v>
      </c>
      <c r="I274" s="107">
        <f t="shared" si="51"/>
        <v>1000</v>
      </c>
    </row>
    <row r="275" spans="1:9" s="2" customFormat="1" ht="23.25" customHeight="1" x14ac:dyDescent="0.2">
      <c r="A275" s="13"/>
      <c r="B275" s="24" t="s">
        <v>12</v>
      </c>
      <c r="C275" s="14" t="s">
        <v>138</v>
      </c>
      <c r="D275" s="43" t="s">
        <v>49</v>
      </c>
      <c r="E275" s="43" t="s">
        <v>88</v>
      </c>
      <c r="F275" s="43" t="s">
        <v>104</v>
      </c>
      <c r="G275" s="107">
        <v>747.70500000000004</v>
      </c>
      <c r="H275" s="107">
        <v>1000</v>
      </c>
      <c r="I275" s="107">
        <v>1000</v>
      </c>
    </row>
    <row r="276" spans="1:9" ht="20.25" customHeight="1" x14ac:dyDescent="0.2">
      <c r="A276" s="13"/>
      <c r="B276" s="28" t="s">
        <v>105</v>
      </c>
      <c r="C276" s="12" t="s">
        <v>32</v>
      </c>
      <c r="D276" s="43"/>
      <c r="E276" s="43"/>
      <c r="F276" s="43"/>
      <c r="G276" s="106">
        <f>G279+G282</f>
        <v>720</v>
      </c>
      <c r="H276" s="106">
        <f>H277</f>
        <v>720</v>
      </c>
      <c r="I276" s="106">
        <f>I277</f>
        <v>720</v>
      </c>
    </row>
    <row r="277" spans="1:9" ht="30" customHeight="1" x14ac:dyDescent="0.2">
      <c r="A277" s="13"/>
      <c r="B277" s="24" t="s">
        <v>76</v>
      </c>
      <c r="C277" s="14" t="s">
        <v>32</v>
      </c>
      <c r="D277" s="43" t="s">
        <v>81</v>
      </c>
      <c r="E277" s="43"/>
      <c r="F277" s="43"/>
      <c r="G277" s="107">
        <f t="shared" ref="G277:I278" si="52">G278</f>
        <v>632.80732</v>
      </c>
      <c r="H277" s="107">
        <f t="shared" si="52"/>
        <v>720</v>
      </c>
      <c r="I277" s="107">
        <f t="shared" si="52"/>
        <v>720</v>
      </c>
    </row>
    <row r="278" spans="1:9" ht="30" x14ac:dyDescent="0.2">
      <c r="A278" s="13"/>
      <c r="B278" s="26" t="s">
        <v>47</v>
      </c>
      <c r="C278" s="14" t="s">
        <v>32</v>
      </c>
      <c r="D278" s="43" t="s">
        <v>49</v>
      </c>
      <c r="E278" s="43"/>
      <c r="F278" s="43"/>
      <c r="G278" s="107">
        <f t="shared" si="52"/>
        <v>632.80732</v>
      </c>
      <c r="H278" s="107">
        <f t="shared" si="52"/>
        <v>720</v>
      </c>
      <c r="I278" s="107">
        <f t="shared" si="52"/>
        <v>720</v>
      </c>
    </row>
    <row r="279" spans="1:9" ht="18" customHeight="1" x14ac:dyDescent="0.2">
      <c r="A279" s="13"/>
      <c r="B279" s="24" t="s">
        <v>13</v>
      </c>
      <c r="C279" s="14" t="s">
        <v>32</v>
      </c>
      <c r="D279" s="43" t="s">
        <v>49</v>
      </c>
      <c r="E279" s="43" t="s">
        <v>80</v>
      </c>
      <c r="F279" s="43" t="s">
        <v>87</v>
      </c>
      <c r="G279" s="107">
        <v>632.80732</v>
      </c>
      <c r="H279" s="107">
        <v>720</v>
      </c>
      <c r="I279" s="107">
        <v>720</v>
      </c>
    </row>
    <row r="280" spans="1:9" ht="18" customHeight="1" x14ac:dyDescent="0.2">
      <c r="A280" s="13"/>
      <c r="B280" s="40" t="s">
        <v>79</v>
      </c>
      <c r="C280" s="14" t="s">
        <v>32</v>
      </c>
      <c r="D280" s="43" t="s">
        <v>84</v>
      </c>
      <c r="E280" s="43"/>
      <c r="F280" s="43"/>
      <c r="G280" s="107">
        <f t="shared" ref="G280:I281" si="53">G281</f>
        <v>87.192679999999996</v>
      </c>
      <c r="H280" s="107">
        <f t="shared" si="53"/>
        <v>0</v>
      </c>
      <c r="I280" s="107">
        <f t="shared" si="53"/>
        <v>0</v>
      </c>
    </row>
    <row r="281" spans="1:9" ht="18" customHeight="1" x14ac:dyDescent="0.2">
      <c r="A281" s="13"/>
      <c r="B281" s="26" t="s">
        <v>284</v>
      </c>
      <c r="C281" s="14" t="s">
        <v>32</v>
      </c>
      <c r="D281" s="43" t="s">
        <v>285</v>
      </c>
      <c r="E281" s="43"/>
      <c r="F281" s="43"/>
      <c r="G281" s="107">
        <f t="shared" si="53"/>
        <v>87.192679999999996</v>
      </c>
      <c r="H281" s="107">
        <f t="shared" si="53"/>
        <v>0</v>
      </c>
      <c r="I281" s="107">
        <f t="shared" si="53"/>
        <v>0</v>
      </c>
    </row>
    <row r="282" spans="1:9" ht="18" customHeight="1" x14ac:dyDescent="0.2">
      <c r="A282" s="13"/>
      <c r="B282" s="24" t="s">
        <v>13</v>
      </c>
      <c r="C282" s="14" t="s">
        <v>32</v>
      </c>
      <c r="D282" s="43" t="s">
        <v>285</v>
      </c>
      <c r="E282" s="43" t="s">
        <v>80</v>
      </c>
      <c r="F282" s="43" t="s">
        <v>87</v>
      </c>
      <c r="G282" s="107">
        <v>87.192679999999996</v>
      </c>
      <c r="H282" s="107">
        <v>0</v>
      </c>
      <c r="I282" s="107">
        <v>0</v>
      </c>
    </row>
    <row r="283" spans="1:9" ht="28.5" customHeight="1" x14ac:dyDescent="0.2">
      <c r="A283" s="13"/>
      <c r="B283" s="23" t="s">
        <v>72</v>
      </c>
      <c r="C283" s="52" t="s">
        <v>33</v>
      </c>
      <c r="D283" s="49"/>
      <c r="E283" s="43"/>
      <c r="F283" s="48"/>
      <c r="G283" s="106">
        <f t="shared" ref="G283:I285" si="54">G284</f>
        <v>959</v>
      </c>
      <c r="H283" s="106">
        <f t="shared" si="54"/>
        <v>959</v>
      </c>
      <c r="I283" s="106">
        <f t="shared" si="54"/>
        <v>959</v>
      </c>
    </row>
    <row r="284" spans="1:9" ht="28.5" customHeight="1" x14ac:dyDescent="0.2">
      <c r="A284" s="13"/>
      <c r="B284" s="24" t="s">
        <v>76</v>
      </c>
      <c r="C284" s="21" t="s">
        <v>33</v>
      </c>
      <c r="D284" s="49" t="s">
        <v>81</v>
      </c>
      <c r="E284" s="43"/>
      <c r="F284" s="48"/>
      <c r="G284" s="107">
        <f t="shared" si="54"/>
        <v>959</v>
      </c>
      <c r="H284" s="107">
        <f t="shared" si="54"/>
        <v>959</v>
      </c>
      <c r="I284" s="107">
        <f t="shared" si="54"/>
        <v>959</v>
      </c>
    </row>
    <row r="285" spans="1:9" ht="31.5" customHeight="1" x14ac:dyDescent="0.2">
      <c r="A285" s="13"/>
      <c r="B285" s="26" t="s">
        <v>47</v>
      </c>
      <c r="C285" s="21" t="s">
        <v>33</v>
      </c>
      <c r="D285" s="49" t="s">
        <v>49</v>
      </c>
      <c r="E285" s="43"/>
      <c r="F285" s="48"/>
      <c r="G285" s="107">
        <f t="shared" si="54"/>
        <v>959</v>
      </c>
      <c r="H285" s="107">
        <f t="shared" si="54"/>
        <v>959</v>
      </c>
      <c r="I285" s="107">
        <f t="shared" si="54"/>
        <v>959</v>
      </c>
    </row>
    <row r="286" spans="1:9" ht="16.5" customHeight="1" x14ac:dyDescent="0.2">
      <c r="A286" s="13"/>
      <c r="B286" s="24" t="s">
        <v>13</v>
      </c>
      <c r="C286" s="21" t="s">
        <v>33</v>
      </c>
      <c r="D286" s="49" t="s">
        <v>49</v>
      </c>
      <c r="E286" s="43" t="s">
        <v>80</v>
      </c>
      <c r="F286" s="43" t="s">
        <v>87</v>
      </c>
      <c r="G286" s="107">
        <v>959</v>
      </c>
      <c r="H286" s="107">
        <v>959</v>
      </c>
      <c r="I286" s="107">
        <v>959</v>
      </c>
    </row>
    <row r="287" spans="1:9" ht="19.5" customHeight="1" x14ac:dyDescent="0.2">
      <c r="A287" s="13"/>
      <c r="B287" s="28" t="s">
        <v>141</v>
      </c>
      <c r="C287" s="12" t="s">
        <v>142</v>
      </c>
      <c r="D287" s="43"/>
      <c r="E287" s="43"/>
      <c r="F287" s="48"/>
      <c r="G287" s="106">
        <f t="shared" ref="G287:I288" si="55">G288</f>
        <v>1399.0124800000001</v>
      </c>
      <c r="H287" s="106">
        <f t="shared" si="55"/>
        <v>1312.77181</v>
      </c>
      <c r="I287" s="106">
        <f t="shared" si="55"/>
        <v>1500</v>
      </c>
    </row>
    <row r="288" spans="1:9" ht="30" customHeight="1" x14ac:dyDescent="0.2">
      <c r="A288" s="13"/>
      <c r="B288" s="24" t="s">
        <v>76</v>
      </c>
      <c r="C288" s="14" t="s">
        <v>142</v>
      </c>
      <c r="D288" s="43" t="s">
        <v>81</v>
      </c>
      <c r="E288" s="43"/>
      <c r="F288" s="48"/>
      <c r="G288" s="107">
        <f t="shared" si="55"/>
        <v>1399.0124800000001</v>
      </c>
      <c r="H288" s="107">
        <f t="shared" si="55"/>
        <v>1312.77181</v>
      </c>
      <c r="I288" s="107">
        <f t="shared" si="55"/>
        <v>1500</v>
      </c>
    </row>
    <row r="289" spans="1:9" ht="30" customHeight="1" x14ac:dyDescent="0.2">
      <c r="A289" s="13"/>
      <c r="B289" s="26" t="s">
        <v>47</v>
      </c>
      <c r="C289" s="14" t="s">
        <v>142</v>
      </c>
      <c r="D289" s="43" t="s">
        <v>49</v>
      </c>
      <c r="E289" s="43"/>
      <c r="F289" s="48"/>
      <c r="G289" s="107">
        <f>G290</f>
        <v>1399.0124800000001</v>
      </c>
      <c r="H289" s="107">
        <f>H290</f>
        <v>1312.77181</v>
      </c>
      <c r="I289" s="107">
        <f>I290</f>
        <v>1500</v>
      </c>
    </row>
    <row r="290" spans="1:9" ht="16.5" customHeight="1" x14ac:dyDescent="0.2">
      <c r="A290" s="13"/>
      <c r="B290" s="24" t="s">
        <v>14</v>
      </c>
      <c r="C290" s="14" t="s">
        <v>142</v>
      </c>
      <c r="D290" s="43" t="s">
        <v>49</v>
      </c>
      <c r="E290" s="43" t="s">
        <v>80</v>
      </c>
      <c r="F290" s="43" t="s">
        <v>91</v>
      </c>
      <c r="G290" s="107">
        <v>1399.0124800000001</v>
      </c>
      <c r="H290" s="107">
        <v>1312.77181</v>
      </c>
      <c r="I290" s="107">
        <v>1500</v>
      </c>
    </row>
    <row r="291" spans="1:9" ht="29.25" customHeight="1" x14ac:dyDescent="0.2">
      <c r="A291" s="13"/>
      <c r="B291" s="78" t="s">
        <v>282</v>
      </c>
      <c r="C291" s="12" t="s">
        <v>283</v>
      </c>
      <c r="D291" s="43"/>
      <c r="E291" s="43"/>
      <c r="F291" s="43"/>
      <c r="G291" s="106">
        <f t="shared" ref="G291:I293" si="56">G292</f>
        <v>2500</v>
      </c>
      <c r="H291" s="106">
        <f t="shared" si="56"/>
        <v>0</v>
      </c>
      <c r="I291" s="106">
        <f t="shared" si="56"/>
        <v>0</v>
      </c>
    </row>
    <row r="292" spans="1:9" ht="27.75" customHeight="1" x14ac:dyDescent="0.2">
      <c r="A292" s="13"/>
      <c r="B292" s="24" t="s">
        <v>76</v>
      </c>
      <c r="C292" s="14" t="s">
        <v>283</v>
      </c>
      <c r="D292" s="43" t="s">
        <v>81</v>
      </c>
      <c r="E292" s="43"/>
      <c r="F292" s="48"/>
      <c r="G292" s="107">
        <f t="shared" si="56"/>
        <v>2500</v>
      </c>
      <c r="H292" s="107">
        <f t="shared" si="56"/>
        <v>0</v>
      </c>
      <c r="I292" s="107">
        <f t="shared" si="56"/>
        <v>0</v>
      </c>
    </row>
    <row r="293" spans="1:9" ht="27" customHeight="1" x14ac:dyDescent="0.2">
      <c r="A293" s="13"/>
      <c r="B293" s="26" t="s">
        <v>47</v>
      </c>
      <c r="C293" s="14" t="s">
        <v>283</v>
      </c>
      <c r="D293" s="43" t="s">
        <v>49</v>
      </c>
      <c r="E293" s="43"/>
      <c r="F293" s="48"/>
      <c r="G293" s="107">
        <f t="shared" si="56"/>
        <v>2500</v>
      </c>
      <c r="H293" s="107">
        <f t="shared" si="56"/>
        <v>0</v>
      </c>
      <c r="I293" s="107">
        <f t="shared" si="56"/>
        <v>0</v>
      </c>
    </row>
    <row r="294" spans="1:9" ht="16.5" customHeight="1" x14ac:dyDescent="0.2">
      <c r="A294" s="13"/>
      <c r="B294" s="24" t="s">
        <v>15</v>
      </c>
      <c r="C294" s="14" t="s">
        <v>283</v>
      </c>
      <c r="D294" s="43" t="s">
        <v>49</v>
      </c>
      <c r="E294" s="43" t="s">
        <v>80</v>
      </c>
      <c r="F294" s="43" t="s">
        <v>89</v>
      </c>
      <c r="G294" s="107">
        <v>2500</v>
      </c>
      <c r="H294" s="107">
        <v>0</v>
      </c>
      <c r="I294" s="107">
        <v>0</v>
      </c>
    </row>
    <row r="295" spans="1:9" ht="18" customHeight="1" x14ac:dyDescent="0.2">
      <c r="A295" s="13"/>
      <c r="B295" s="78" t="s">
        <v>229</v>
      </c>
      <c r="C295" s="55" t="s">
        <v>228</v>
      </c>
      <c r="D295" s="42"/>
      <c r="E295" s="42"/>
      <c r="F295" s="42"/>
      <c r="G295" s="106">
        <f t="shared" ref="G295:I297" si="57">G296</f>
        <v>208</v>
      </c>
      <c r="H295" s="106">
        <f t="shared" si="57"/>
        <v>208</v>
      </c>
      <c r="I295" s="106">
        <f t="shared" si="57"/>
        <v>208</v>
      </c>
    </row>
    <row r="296" spans="1:9" ht="27.75" customHeight="1" x14ac:dyDescent="0.2">
      <c r="A296" s="13"/>
      <c r="B296" s="24" t="s">
        <v>76</v>
      </c>
      <c r="C296" s="53" t="s">
        <v>228</v>
      </c>
      <c r="D296" s="43" t="s">
        <v>81</v>
      </c>
      <c r="E296" s="43"/>
      <c r="F296" s="48"/>
      <c r="G296" s="107">
        <f t="shared" si="57"/>
        <v>208</v>
      </c>
      <c r="H296" s="107">
        <f t="shared" si="57"/>
        <v>208</v>
      </c>
      <c r="I296" s="107">
        <f t="shared" si="57"/>
        <v>208</v>
      </c>
    </row>
    <row r="297" spans="1:9" ht="27.75" customHeight="1" x14ac:dyDescent="0.2">
      <c r="A297" s="13"/>
      <c r="B297" s="26" t="s">
        <v>47</v>
      </c>
      <c r="C297" s="53" t="s">
        <v>228</v>
      </c>
      <c r="D297" s="43" t="s">
        <v>49</v>
      </c>
      <c r="E297" s="43"/>
      <c r="F297" s="48"/>
      <c r="G297" s="107">
        <f t="shared" si="57"/>
        <v>208</v>
      </c>
      <c r="H297" s="107">
        <f t="shared" si="57"/>
        <v>208</v>
      </c>
      <c r="I297" s="107">
        <f t="shared" si="57"/>
        <v>208</v>
      </c>
    </row>
    <row r="298" spans="1:9" ht="18" customHeight="1" x14ac:dyDescent="0.25">
      <c r="A298" s="13"/>
      <c r="B298" s="138" t="s">
        <v>166</v>
      </c>
      <c r="C298" s="53" t="s">
        <v>228</v>
      </c>
      <c r="D298" s="43" t="s">
        <v>49</v>
      </c>
      <c r="E298" s="43" t="s">
        <v>165</v>
      </c>
      <c r="F298" s="43" t="s">
        <v>165</v>
      </c>
      <c r="G298" s="107">
        <v>208</v>
      </c>
      <c r="H298" s="107">
        <v>208</v>
      </c>
      <c r="I298" s="107">
        <v>208</v>
      </c>
    </row>
    <row r="299" spans="1:9" ht="27.75" customHeight="1" x14ac:dyDescent="0.2">
      <c r="A299" s="13"/>
      <c r="B299" s="23" t="s">
        <v>163</v>
      </c>
      <c r="C299" s="55" t="s">
        <v>164</v>
      </c>
      <c r="D299" s="43"/>
      <c r="E299" s="43"/>
      <c r="F299" s="43"/>
      <c r="G299" s="106">
        <f t="shared" ref="G299:I300" si="58">G300</f>
        <v>150</v>
      </c>
      <c r="H299" s="106">
        <f t="shared" si="58"/>
        <v>150</v>
      </c>
      <c r="I299" s="106">
        <f t="shared" si="58"/>
        <v>150</v>
      </c>
    </row>
    <row r="300" spans="1:9" ht="28.5" customHeight="1" x14ac:dyDescent="0.2">
      <c r="A300" s="13"/>
      <c r="B300" s="24" t="s">
        <v>76</v>
      </c>
      <c r="C300" s="53" t="s">
        <v>164</v>
      </c>
      <c r="D300" s="43" t="s">
        <v>81</v>
      </c>
      <c r="E300" s="43"/>
      <c r="F300" s="48"/>
      <c r="G300" s="107">
        <f t="shared" si="58"/>
        <v>150</v>
      </c>
      <c r="H300" s="107">
        <f t="shared" si="58"/>
        <v>150</v>
      </c>
      <c r="I300" s="107">
        <f t="shared" si="58"/>
        <v>150</v>
      </c>
    </row>
    <row r="301" spans="1:9" ht="29.25" customHeight="1" x14ac:dyDescent="0.2">
      <c r="A301" s="13"/>
      <c r="B301" s="26" t="s">
        <v>47</v>
      </c>
      <c r="C301" s="53" t="s">
        <v>164</v>
      </c>
      <c r="D301" s="43" t="s">
        <v>49</v>
      </c>
      <c r="E301" s="43"/>
      <c r="F301" s="48"/>
      <c r="G301" s="107">
        <f>G302</f>
        <v>150</v>
      </c>
      <c r="H301" s="107">
        <f>H302</f>
        <v>150</v>
      </c>
      <c r="I301" s="107">
        <f>I302</f>
        <v>150</v>
      </c>
    </row>
    <row r="302" spans="1:9" ht="18" customHeight="1" x14ac:dyDescent="0.25">
      <c r="A302" s="13"/>
      <c r="B302" s="140" t="s">
        <v>236</v>
      </c>
      <c r="C302" s="139" t="s">
        <v>164</v>
      </c>
      <c r="D302" s="43" t="s">
        <v>49</v>
      </c>
      <c r="E302" s="43" t="s">
        <v>165</v>
      </c>
      <c r="F302" s="43" t="s">
        <v>90</v>
      </c>
      <c r="G302" s="107">
        <v>150</v>
      </c>
      <c r="H302" s="107">
        <v>150</v>
      </c>
      <c r="I302" s="107">
        <v>150</v>
      </c>
    </row>
    <row r="303" spans="1:9" s="3" customFormat="1" ht="17.25" customHeight="1" x14ac:dyDescent="0.2">
      <c r="A303" s="13"/>
      <c r="B303" s="23" t="s">
        <v>109</v>
      </c>
      <c r="C303" s="55" t="s">
        <v>34</v>
      </c>
      <c r="D303" s="43"/>
      <c r="E303" s="43"/>
      <c r="F303" s="43"/>
      <c r="G303" s="106">
        <f t="shared" ref="G303:I305" si="59">G304</f>
        <v>158.715</v>
      </c>
      <c r="H303" s="106">
        <f t="shared" si="59"/>
        <v>156.29499999999999</v>
      </c>
      <c r="I303" s="106">
        <f t="shared" si="59"/>
        <v>156.29499999999999</v>
      </c>
    </row>
    <row r="304" spans="1:9" s="3" customFormat="1" ht="15" x14ac:dyDescent="0.2">
      <c r="A304" s="13"/>
      <c r="B304" s="24" t="s">
        <v>106</v>
      </c>
      <c r="C304" s="53" t="s">
        <v>34</v>
      </c>
      <c r="D304" s="43" t="s">
        <v>107</v>
      </c>
      <c r="E304" s="43"/>
      <c r="F304" s="43"/>
      <c r="G304" s="107">
        <f t="shared" si="59"/>
        <v>158.715</v>
      </c>
      <c r="H304" s="107">
        <f t="shared" si="59"/>
        <v>156.29499999999999</v>
      </c>
      <c r="I304" s="107">
        <f t="shared" si="59"/>
        <v>156.29499999999999</v>
      </c>
    </row>
    <row r="305" spans="1:9" s="3" customFormat="1" ht="27.75" customHeight="1" x14ac:dyDescent="0.2">
      <c r="A305" s="13"/>
      <c r="B305" s="70" t="s">
        <v>110</v>
      </c>
      <c r="C305" s="53" t="s">
        <v>34</v>
      </c>
      <c r="D305" s="43" t="s">
        <v>50</v>
      </c>
      <c r="E305" s="43"/>
      <c r="F305" s="43"/>
      <c r="G305" s="107">
        <f t="shared" si="59"/>
        <v>158.715</v>
      </c>
      <c r="H305" s="107">
        <f t="shared" si="59"/>
        <v>156.29499999999999</v>
      </c>
      <c r="I305" s="107">
        <f t="shared" si="59"/>
        <v>156.29499999999999</v>
      </c>
    </row>
    <row r="306" spans="1:9" ht="15" customHeight="1" x14ac:dyDescent="0.2">
      <c r="A306" s="13"/>
      <c r="B306" s="40" t="s">
        <v>17</v>
      </c>
      <c r="C306" s="53" t="s">
        <v>34</v>
      </c>
      <c r="D306" s="54">
        <v>320</v>
      </c>
      <c r="E306" s="43" t="s">
        <v>108</v>
      </c>
      <c r="F306" s="43" t="s">
        <v>87</v>
      </c>
      <c r="G306" s="107">
        <v>158.715</v>
      </c>
      <c r="H306" s="107">
        <v>156.29499999999999</v>
      </c>
      <c r="I306" s="107">
        <v>156.29499999999999</v>
      </c>
    </row>
    <row r="307" spans="1:9" ht="32.25" customHeight="1" x14ac:dyDescent="0.2">
      <c r="A307" s="71"/>
      <c r="B307" s="104" t="s">
        <v>61</v>
      </c>
      <c r="C307" s="12" t="s">
        <v>128</v>
      </c>
      <c r="D307" s="42"/>
      <c r="E307" s="42"/>
      <c r="F307" s="42"/>
      <c r="G307" s="106">
        <f>G308+G313</f>
        <v>235</v>
      </c>
      <c r="H307" s="106">
        <f>H308+H313</f>
        <v>235</v>
      </c>
      <c r="I307" s="106">
        <f>I308+I313</f>
        <v>235</v>
      </c>
    </row>
    <row r="308" spans="1:9" ht="30" x14ac:dyDescent="0.2">
      <c r="A308" s="71"/>
      <c r="B308" s="40" t="s">
        <v>76</v>
      </c>
      <c r="C308" s="14" t="s">
        <v>128</v>
      </c>
      <c r="D308" s="43" t="s">
        <v>81</v>
      </c>
      <c r="E308" s="43"/>
      <c r="F308" s="43"/>
      <c r="G308" s="107">
        <f t="shared" ref="G308:I309" si="60">G309</f>
        <v>234</v>
      </c>
      <c r="H308" s="107">
        <f t="shared" si="60"/>
        <v>234</v>
      </c>
      <c r="I308" s="107">
        <f t="shared" si="60"/>
        <v>234</v>
      </c>
    </row>
    <row r="309" spans="1:9" ht="30" x14ac:dyDescent="0.2">
      <c r="A309" s="71"/>
      <c r="B309" s="80" t="s">
        <v>47</v>
      </c>
      <c r="C309" s="14" t="s">
        <v>128</v>
      </c>
      <c r="D309" s="43" t="s">
        <v>49</v>
      </c>
      <c r="E309" s="43"/>
      <c r="F309" s="43"/>
      <c r="G309" s="107">
        <f t="shared" si="60"/>
        <v>234</v>
      </c>
      <c r="H309" s="107">
        <f t="shared" si="60"/>
        <v>234</v>
      </c>
      <c r="I309" s="107">
        <f t="shared" si="60"/>
        <v>234</v>
      </c>
    </row>
    <row r="310" spans="1:9" ht="15" x14ac:dyDescent="0.25">
      <c r="A310" s="71"/>
      <c r="B310" s="94" t="s">
        <v>18</v>
      </c>
      <c r="C310" s="14" t="s">
        <v>128</v>
      </c>
      <c r="D310" s="43" t="s">
        <v>49</v>
      </c>
      <c r="E310" s="43" t="s">
        <v>103</v>
      </c>
      <c r="F310" s="43" t="s">
        <v>80</v>
      </c>
      <c r="G310" s="107">
        <v>234</v>
      </c>
      <c r="H310" s="107">
        <v>234</v>
      </c>
      <c r="I310" s="107">
        <v>234</v>
      </c>
    </row>
    <row r="311" spans="1:9" ht="15" x14ac:dyDescent="0.2">
      <c r="A311" s="71"/>
      <c r="B311" s="40" t="s">
        <v>79</v>
      </c>
      <c r="C311" s="14" t="s">
        <v>128</v>
      </c>
      <c r="D311" s="54">
        <v>800</v>
      </c>
      <c r="E311" s="43"/>
      <c r="F311" s="43"/>
      <c r="G311" s="107">
        <f t="shared" ref="G311:I312" si="61">G312</f>
        <v>1</v>
      </c>
      <c r="H311" s="107">
        <f t="shared" si="61"/>
        <v>1</v>
      </c>
      <c r="I311" s="107">
        <f t="shared" si="61"/>
        <v>1</v>
      </c>
    </row>
    <row r="312" spans="1:9" ht="15" x14ac:dyDescent="0.2">
      <c r="B312" s="80" t="s">
        <v>48</v>
      </c>
      <c r="C312" s="14" t="s">
        <v>128</v>
      </c>
      <c r="D312" s="83">
        <v>850</v>
      </c>
      <c r="E312" s="81"/>
      <c r="F312" s="82"/>
      <c r="G312" s="129">
        <f t="shared" si="61"/>
        <v>1</v>
      </c>
      <c r="H312" s="129">
        <f t="shared" si="61"/>
        <v>1</v>
      </c>
      <c r="I312" s="129">
        <f t="shared" si="61"/>
        <v>1</v>
      </c>
    </row>
    <row r="313" spans="1:9" ht="15" x14ac:dyDescent="0.25">
      <c r="B313" s="94" t="s">
        <v>18</v>
      </c>
      <c r="C313" s="14" t="s">
        <v>128</v>
      </c>
      <c r="D313" s="83">
        <v>850</v>
      </c>
      <c r="E313" s="82">
        <v>11</v>
      </c>
      <c r="F313" s="43" t="s">
        <v>80</v>
      </c>
      <c r="G313" s="129">
        <v>1</v>
      </c>
      <c r="H313" s="129">
        <v>1</v>
      </c>
      <c r="I313" s="129">
        <v>1</v>
      </c>
    </row>
    <row r="314" spans="1:9" x14ac:dyDescent="0.2">
      <c r="G314" s="113"/>
      <c r="H314" s="113"/>
      <c r="I314" s="113"/>
    </row>
  </sheetData>
  <mergeCells count="10">
    <mergeCell ref="B11:F11"/>
    <mergeCell ref="A12:I12"/>
    <mergeCell ref="B189:B192"/>
    <mergeCell ref="C189:C192"/>
    <mergeCell ref="D189:D192"/>
    <mergeCell ref="E189:E192"/>
    <mergeCell ref="F189:F192"/>
    <mergeCell ref="G189:G192"/>
    <mergeCell ref="H189:H192"/>
    <mergeCell ref="I189:I192"/>
  </mergeCells>
  <pageMargins left="0.70866141732283472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2024-08-20T12:41:14Z</cp:lastPrinted>
  <dcterms:created xsi:type="dcterms:W3CDTF">2013-10-22T09:40:36Z</dcterms:created>
  <dcterms:modified xsi:type="dcterms:W3CDTF">2024-10-28T11:21:15Z</dcterms:modified>
</cp:coreProperties>
</file>