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ГОД\для КСП\"/>
    </mc:Choice>
  </mc:AlternateContent>
  <xr:revisionPtr revIDLastSave="0" documentId="13_ncr:1_{B13BA35D-8CA7-4BF4-B7C3-78F441FCCBBC}" xr6:coauthVersionLast="40" xr6:coauthVersionMax="40" xr10:uidLastSave="{00000000-0000-0000-0000-000000000000}"/>
  <bookViews>
    <workbookView xWindow="480" yWindow="315" windowWidth="25440" windowHeight="11835" xr2:uid="{00000000-000D-0000-FFFF-FFFF00000000}"/>
  </bookViews>
  <sheets>
    <sheet name="Информация" sheetId="1" r:id="rId1"/>
  </sheets>
  <definedNames>
    <definedName name="_xlnm.Print_Area" localSheetId="0">Информация!$A$1:$Q$51</definedName>
  </definedNames>
  <calcPr calcId="191029"/>
</workbook>
</file>

<file path=xl/calcChain.xml><?xml version="1.0" encoding="utf-8"?>
<calcChain xmlns="http://schemas.openxmlformats.org/spreadsheetml/2006/main">
  <c r="E28" i="1" l="1"/>
  <c r="E10" i="1" l="1"/>
  <c r="E9" i="1" s="1"/>
  <c r="M47" i="1" l="1"/>
  <c r="M43" i="1"/>
  <c r="M41" i="1"/>
  <c r="M38" i="1"/>
  <c r="M36" i="1"/>
  <c r="M35" i="1"/>
  <c r="M32" i="1"/>
  <c r="M31" i="1"/>
  <c r="M30" i="1"/>
  <c r="M28" i="1"/>
  <c r="M26" i="1"/>
  <c r="M21" i="1"/>
  <c r="M13" i="1"/>
  <c r="M10" i="1" l="1"/>
  <c r="M9" i="1"/>
</calcChain>
</file>

<file path=xl/sharedStrings.xml><?xml version="1.0" encoding="utf-8"?>
<sst xmlns="http://schemas.openxmlformats.org/spreadsheetml/2006/main" count="47" uniqueCount="44">
  <si>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</si>
  <si>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</si>
  <si>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</si>
  <si>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</si>
  <si>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</si>
  <si>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</si>
  <si>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</si>
  <si>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</si>
  <si>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</si>
  <si>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</si>
  <si>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</si>
  <si>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</si>
  <si>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</si>
  <si>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</si>
  <si>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</si>
  <si>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</si>
  <si>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</si>
  <si>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</si>
  <si>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</si>
  <si>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</si>
  <si>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</si>
  <si>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</si>
  <si>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</si>
  <si>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</si>
  <si>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</si>
  <si>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</si>
  <si>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</si>
  <si>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</si>
  <si>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</si>
  <si>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</si>
  <si>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</si>
  <si>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</si>
  <si>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</si>
  <si>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</si>
  <si>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</si>
  <si>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</si>
  <si>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</si>
  <si>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</si>
  <si>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</si>
  <si>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</si>
  <si>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"Образование"</t>
  </si>
  <si>
    <t>за  2023 год</t>
  </si>
  <si>
    <t xml:space="preserve"> 2023год</t>
  </si>
  <si>
    <t>"Национальная безопасность и правоохранительная деятельность"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</si>
</sst>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view="pageBreakPreview" topLeftCell="A8" zoomScaleNormal="100" workbookViewId="0">
      <selection activeCell="AE43" sqref="AE41:AE43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7.285156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21.85546875" style="1" customWidth="1"/>
    <col min="15" max="15" width="8.28515625" style="1" hidden="1" customWidth="1"/>
    <col min="16" max="16" width="3.28515625" style="1" hidden="1" customWidth="1"/>
    <col min="17" max="17" width="0.5703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" customHeight="1" x14ac:dyDescent="0.25"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7.75" customHeight="1" x14ac:dyDescent="0.4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67.25" customHeight="1" x14ac:dyDescent="0.2">
      <c r="A5" s="55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8.5" customHeight="1" x14ac:dyDescent="0.3">
      <c r="A6" s="2"/>
      <c r="B6" s="2"/>
      <c r="C6" s="3"/>
      <c r="D6" s="48" t="s">
        <v>41</v>
      </c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2"/>
      <c r="Q6" s="2"/>
    </row>
    <row r="7" spans="1:17" ht="16.5" customHeight="1" thickBot="1" x14ac:dyDescent="0.35">
      <c r="A7" s="2"/>
      <c r="B7" s="2"/>
      <c r="C7" s="3"/>
      <c r="D7" s="48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21" thickBot="1" x14ac:dyDescent="0.35">
      <c r="A8" s="2"/>
      <c r="B8" s="2"/>
      <c r="C8" s="20" t="s">
        <v>1</v>
      </c>
      <c r="D8" s="21"/>
      <c r="E8" s="56" t="s">
        <v>42</v>
      </c>
      <c r="F8" s="56"/>
      <c r="G8" s="57" t="s">
        <v>2</v>
      </c>
      <c r="H8" s="58"/>
      <c r="I8" s="59" t="s">
        <v>3</v>
      </c>
      <c r="J8" s="58"/>
      <c r="K8" s="59" t="s">
        <v>4</v>
      </c>
      <c r="L8" s="58"/>
      <c r="M8" s="45" t="s">
        <v>5</v>
      </c>
      <c r="N8" s="2"/>
      <c r="O8" s="2"/>
      <c r="P8" s="2"/>
      <c r="Q8" s="2"/>
    </row>
    <row r="9" spans="1:17" ht="21" thickBot="1" x14ac:dyDescent="0.35">
      <c r="A9" s="2"/>
      <c r="B9" s="2"/>
      <c r="C9" s="20" t="s">
        <v>6</v>
      </c>
      <c r="D9" s="21"/>
      <c r="E9" s="60">
        <f>E10+E27</f>
        <v>186057.84</v>
      </c>
      <c r="F9" s="60"/>
      <c r="G9" s="61">
        <v>7862.5</v>
      </c>
      <c r="H9" s="62"/>
      <c r="I9" s="63">
        <v>5682.7</v>
      </c>
      <c r="J9" s="62"/>
      <c r="K9" s="63">
        <v>16508.599999999999</v>
      </c>
      <c r="L9" s="62"/>
      <c r="M9" s="46">
        <f>E9+G9+I9+K9</f>
        <v>216111.64</v>
      </c>
      <c r="N9" s="4"/>
      <c r="O9" s="2"/>
      <c r="P9" s="2"/>
      <c r="Q9" s="2"/>
    </row>
    <row r="10" spans="1:17" ht="21" thickBot="1" x14ac:dyDescent="0.35">
      <c r="A10" s="2"/>
      <c r="B10" s="2"/>
      <c r="C10" s="36" t="s">
        <v>37</v>
      </c>
      <c r="D10" s="37"/>
      <c r="E10" s="60">
        <f>SUM(E13:F26)</f>
        <v>94340.14</v>
      </c>
      <c r="F10" s="60"/>
      <c r="G10" s="64">
        <v>4703.3999999999996</v>
      </c>
      <c r="H10" s="65"/>
      <c r="I10" s="70">
        <v>4959.3</v>
      </c>
      <c r="J10" s="65"/>
      <c r="K10" s="70">
        <v>15196</v>
      </c>
      <c r="L10" s="65"/>
      <c r="M10" s="70">
        <f>E10+G10+I10+K10</f>
        <v>119198.84</v>
      </c>
      <c r="N10" s="5"/>
      <c r="O10" s="2"/>
      <c r="P10" s="2"/>
      <c r="Q10" s="2"/>
    </row>
    <row r="11" spans="1:17" ht="21" thickBot="1" x14ac:dyDescent="0.35">
      <c r="A11" s="2"/>
      <c r="B11" s="2"/>
      <c r="C11" s="38" t="s">
        <v>36</v>
      </c>
      <c r="D11" s="39"/>
      <c r="E11" s="60"/>
      <c r="F11" s="60"/>
      <c r="G11" s="66"/>
      <c r="H11" s="67"/>
      <c r="I11" s="71"/>
      <c r="J11" s="67"/>
      <c r="K11" s="71"/>
      <c r="L11" s="67"/>
      <c r="M11" s="71"/>
      <c r="N11" s="2"/>
      <c r="O11" s="2"/>
      <c r="P11" s="2"/>
      <c r="Q11" s="2"/>
    </row>
    <row r="12" spans="1:17" ht="7.5" customHeight="1" thickBot="1" x14ac:dyDescent="0.35">
      <c r="A12" s="2"/>
      <c r="B12" s="2"/>
      <c r="C12" s="40"/>
      <c r="D12" s="41"/>
      <c r="E12" s="60"/>
      <c r="F12" s="60"/>
      <c r="G12" s="68"/>
      <c r="H12" s="69"/>
      <c r="I12" s="72"/>
      <c r="J12" s="69"/>
      <c r="K12" s="72"/>
      <c r="L12" s="69"/>
      <c r="M12" s="72"/>
      <c r="N12" s="2"/>
      <c r="O12" s="2"/>
      <c r="P12" s="2"/>
      <c r="Q12" s="2"/>
    </row>
    <row r="13" spans="1:17" ht="21" thickBot="1" x14ac:dyDescent="0.35">
      <c r="A13" s="2"/>
      <c r="B13" s="2"/>
      <c r="C13" s="23" t="s">
        <v>7</v>
      </c>
      <c r="D13" s="22"/>
      <c r="E13" s="73">
        <v>20888.5</v>
      </c>
      <c r="F13" s="73"/>
      <c r="G13" s="61">
        <v>1163.5</v>
      </c>
      <c r="H13" s="62"/>
      <c r="I13" s="63">
        <v>1304.7</v>
      </c>
      <c r="J13" s="62"/>
      <c r="K13" s="63">
        <v>1587.5</v>
      </c>
      <c r="L13" s="62"/>
      <c r="M13" s="46">
        <f t="shared" ref="M13:M28" si="0">E13+G13+I13+K13</f>
        <v>24944.2</v>
      </c>
      <c r="N13" s="2"/>
      <c r="O13" s="2"/>
      <c r="P13" s="2"/>
      <c r="Q13" s="2"/>
    </row>
    <row r="14" spans="1:17" ht="21" thickBot="1" x14ac:dyDescent="0.35">
      <c r="A14" s="2"/>
      <c r="B14" s="2"/>
      <c r="C14" s="23" t="s">
        <v>8</v>
      </c>
      <c r="D14" s="22"/>
      <c r="E14" s="73">
        <v>2944.9</v>
      </c>
      <c r="F14" s="73"/>
      <c r="G14" s="17"/>
      <c r="H14" s="7"/>
      <c r="I14" s="6"/>
      <c r="J14" s="7"/>
      <c r="K14" s="6"/>
      <c r="L14" s="7"/>
      <c r="M14" s="6"/>
      <c r="N14" s="2"/>
      <c r="O14" s="2"/>
      <c r="P14" s="2"/>
      <c r="Q14" s="2"/>
    </row>
    <row r="15" spans="1:17" ht="21" hidden="1" thickBot="1" x14ac:dyDescent="0.35">
      <c r="A15" s="2"/>
      <c r="B15" s="2"/>
      <c r="C15" s="23" t="s">
        <v>9</v>
      </c>
      <c r="D15" s="22"/>
      <c r="E15" s="73">
        <v>0</v>
      </c>
      <c r="F15" s="73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thickBot="1" x14ac:dyDescent="0.35">
      <c r="A16" s="2"/>
      <c r="B16" s="2"/>
      <c r="C16" s="89" t="s">
        <v>9</v>
      </c>
      <c r="D16" s="90"/>
      <c r="E16" s="82">
        <v>0.04</v>
      </c>
      <c r="F16" s="83"/>
      <c r="G16" s="42"/>
      <c r="H16" s="43"/>
      <c r="I16" s="44"/>
      <c r="J16" s="43"/>
      <c r="K16" s="44"/>
      <c r="L16" s="43"/>
      <c r="M16" s="44"/>
      <c r="N16" s="2"/>
      <c r="O16" s="2"/>
      <c r="P16" s="2"/>
      <c r="Q16" s="2"/>
    </row>
    <row r="17" spans="1:17" ht="21" thickBot="1" x14ac:dyDescent="0.35">
      <c r="A17" s="2"/>
      <c r="B17" s="2"/>
      <c r="C17" s="23" t="s">
        <v>10</v>
      </c>
      <c r="D17" s="22"/>
      <c r="E17" s="73">
        <v>20128.5</v>
      </c>
      <c r="F17" s="73"/>
      <c r="G17" s="17"/>
      <c r="H17" s="7"/>
      <c r="I17" s="6"/>
      <c r="J17" s="7"/>
      <c r="K17" s="6"/>
      <c r="L17" s="7"/>
      <c r="M17" s="6"/>
      <c r="N17" s="5"/>
      <c r="O17" s="2"/>
      <c r="P17" s="2"/>
      <c r="Q17" s="2"/>
    </row>
    <row r="18" spans="1:17" ht="21" thickBot="1" x14ac:dyDescent="0.35">
      <c r="A18" s="2"/>
      <c r="B18" s="2"/>
      <c r="C18" s="26" t="s">
        <v>32</v>
      </c>
      <c r="D18" s="22"/>
      <c r="E18" s="73">
        <v>1675.4</v>
      </c>
      <c r="F18" s="73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3" t="s">
        <v>11</v>
      </c>
      <c r="D19" s="22"/>
      <c r="E19" s="73">
        <v>0.1</v>
      </c>
      <c r="F19" s="73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3" t="s">
        <v>12</v>
      </c>
      <c r="D20" s="22"/>
      <c r="E20" s="73">
        <v>31601.9</v>
      </c>
      <c r="F20" s="73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13</v>
      </c>
      <c r="D21" s="22"/>
      <c r="E21" s="73">
        <v>476.6</v>
      </c>
      <c r="F21" s="73"/>
      <c r="G21" s="61">
        <v>247.4</v>
      </c>
      <c r="H21" s="62"/>
      <c r="I21" s="63">
        <v>272.8</v>
      </c>
      <c r="J21" s="62"/>
      <c r="K21" s="63">
        <v>313.60000000000002</v>
      </c>
      <c r="L21" s="62"/>
      <c r="M21" s="46">
        <f t="shared" si="0"/>
        <v>1310.4000000000001</v>
      </c>
      <c r="N21" s="2"/>
      <c r="O21" s="2"/>
      <c r="P21" s="2"/>
      <c r="Q21" s="2"/>
    </row>
    <row r="22" spans="1:17" ht="21" thickBot="1" x14ac:dyDescent="0.35">
      <c r="A22" s="2"/>
      <c r="B22" s="2"/>
      <c r="C22" s="23" t="s">
        <v>14</v>
      </c>
      <c r="D22" s="22"/>
      <c r="E22" s="73">
        <v>635.29999999999995</v>
      </c>
      <c r="F22" s="73"/>
      <c r="G22" s="17"/>
      <c r="H22" s="7"/>
      <c r="I22" s="6"/>
      <c r="J22" s="7"/>
      <c r="K22" s="6"/>
      <c r="L22" s="7"/>
      <c r="M22" s="6"/>
      <c r="N22" s="2"/>
      <c r="O22" s="2"/>
      <c r="P22" s="2"/>
      <c r="Q22" s="2"/>
    </row>
    <row r="23" spans="1:17" ht="21" thickBot="1" x14ac:dyDescent="0.35">
      <c r="A23" s="2"/>
      <c r="B23" s="2"/>
      <c r="C23" s="24" t="s">
        <v>15</v>
      </c>
      <c r="D23" s="24"/>
      <c r="E23" s="73">
        <v>4.7</v>
      </c>
      <c r="F23" s="73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hidden="1" thickBot="1" x14ac:dyDescent="0.35">
      <c r="A24" s="2"/>
      <c r="B24" s="2"/>
      <c r="C24" s="24" t="s">
        <v>16</v>
      </c>
      <c r="D24" s="24"/>
      <c r="E24" s="73">
        <v>0</v>
      </c>
      <c r="F24" s="73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91" t="s">
        <v>38</v>
      </c>
      <c r="D25" s="92"/>
      <c r="E25" s="82">
        <v>15984.2</v>
      </c>
      <c r="F25" s="83"/>
      <c r="G25" s="33"/>
      <c r="H25" s="34"/>
      <c r="I25" s="35"/>
      <c r="J25" s="34"/>
      <c r="K25" s="35"/>
      <c r="L25" s="34"/>
      <c r="M25" s="35"/>
      <c r="N25" s="2"/>
      <c r="O25" s="2"/>
      <c r="P25" s="2"/>
      <c r="Q25" s="2"/>
    </row>
    <row r="26" spans="1:17" ht="21" thickBot="1" x14ac:dyDescent="0.35">
      <c r="A26" s="2"/>
      <c r="B26" s="2"/>
      <c r="C26" s="26" t="s">
        <v>33</v>
      </c>
      <c r="D26" s="22"/>
      <c r="E26" s="73">
        <v>0</v>
      </c>
      <c r="F26" s="73"/>
      <c r="G26" s="61">
        <v>3159.1</v>
      </c>
      <c r="H26" s="62"/>
      <c r="I26" s="63">
        <v>723.4</v>
      </c>
      <c r="J26" s="62"/>
      <c r="K26" s="63">
        <v>1312.6</v>
      </c>
      <c r="L26" s="62"/>
      <c r="M26" s="46">
        <f t="shared" si="0"/>
        <v>5195.1000000000004</v>
      </c>
      <c r="N26" s="2"/>
      <c r="O26" s="2"/>
      <c r="P26" s="2"/>
      <c r="Q26" s="2"/>
    </row>
    <row r="27" spans="1:17" ht="21" thickBot="1" x14ac:dyDescent="0.35">
      <c r="A27" s="2"/>
      <c r="B27" s="2"/>
      <c r="C27" s="26" t="s">
        <v>34</v>
      </c>
      <c r="D27" s="22"/>
      <c r="E27" s="73">
        <v>91717.7</v>
      </c>
      <c r="F27" s="73"/>
      <c r="G27" s="19"/>
      <c r="H27" s="15"/>
      <c r="I27" s="14"/>
      <c r="J27" s="15"/>
      <c r="K27" s="14"/>
      <c r="L27" s="15"/>
      <c r="M27" s="14"/>
      <c r="N27" s="2"/>
      <c r="O27" s="2"/>
      <c r="P27" s="2"/>
      <c r="Q27" s="2"/>
    </row>
    <row r="28" spans="1:17" ht="21" thickBot="1" x14ac:dyDescent="0.35">
      <c r="A28" s="2"/>
      <c r="B28" s="2"/>
      <c r="C28" s="25" t="s">
        <v>17</v>
      </c>
      <c r="D28" s="25"/>
      <c r="E28" s="74">
        <f>E30+E31+E34+E35+E36+E38+E40+E41+E37</f>
        <v>177394.6</v>
      </c>
      <c r="F28" s="74"/>
      <c r="G28" s="75">
        <v>6039.2</v>
      </c>
      <c r="H28" s="76"/>
      <c r="I28" s="79">
        <v>6394.8</v>
      </c>
      <c r="J28" s="76"/>
      <c r="K28" s="79">
        <v>5597.1</v>
      </c>
      <c r="L28" s="76"/>
      <c r="M28" s="79">
        <f t="shared" si="0"/>
        <v>195425.7</v>
      </c>
      <c r="N28" s="2"/>
      <c r="O28" s="2"/>
      <c r="P28" s="2"/>
      <c r="Q28" s="2"/>
    </row>
    <row r="29" spans="1:17" ht="21" thickBot="1" x14ac:dyDescent="0.35">
      <c r="A29" s="2"/>
      <c r="B29" s="2"/>
      <c r="C29" s="22" t="s">
        <v>18</v>
      </c>
      <c r="D29" s="22"/>
      <c r="E29" s="74"/>
      <c r="F29" s="74"/>
      <c r="G29" s="77"/>
      <c r="H29" s="78"/>
      <c r="I29" s="80"/>
      <c r="J29" s="78"/>
      <c r="K29" s="80"/>
      <c r="L29" s="78"/>
      <c r="M29" s="80"/>
      <c r="N29" s="2"/>
      <c r="O29" s="2"/>
      <c r="P29" s="2"/>
      <c r="Q29" s="2"/>
    </row>
    <row r="30" spans="1:17" ht="21" thickBot="1" x14ac:dyDescent="0.35">
      <c r="A30" s="2"/>
      <c r="B30" s="2"/>
      <c r="C30" s="23" t="s">
        <v>19</v>
      </c>
      <c r="D30" s="22"/>
      <c r="E30" s="81">
        <v>21641.4</v>
      </c>
      <c r="F30" s="81"/>
      <c r="G30" s="61">
        <v>1970.5</v>
      </c>
      <c r="H30" s="62"/>
      <c r="I30" s="63">
        <v>2122.1</v>
      </c>
      <c r="J30" s="62"/>
      <c r="K30" s="63">
        <v>2514.6999999999998</v>
      </c>
      <c r="L30" s="62"/>
      <c r="M30" s="46">
        <f>E30+G30+I30+K30</f>
        <v>28248.7</v>
      </c>
      <c r="N30" s="2"/>
      <c r="O30" s="2"/>
      <c r="P30" s="2"/>
      <c r="Q30" s="2"/>
    </row>
    <row r="31" spans="1:17" ht="21" thickBot="1" x14ac:dyDescent="0.35">
      <c r="A31" s="2"/>
      <c r="B31" s="2"/>
      <c r="C31" s="23" t="s">
        <v>20</v>
      </c>
      <c r="D31" s="22"/>
      <c r="E31" s="81">
        <v>314.60000000000002</v>
      </c>
      <c r="F31" s="81"/>
      <c r="G31" s="61">
        <v>57.6</v>
      </c>
      <c r="H31" s="62"/>
      <c r="I31" s="63">
        <v>123.7</v>
      </c>
      <c r="J31" s="62"/>
      <c r="K31" s="63">
        <v>70.599999999999994</v>
      </c>
      <c r="L31" s="62"/>
      <c r="M31" s="46">
        <f>E31+G31+I31+K31</f>
        <v>566.5</v>
      </c>
      <c r="N31" s="5"/>
      <c r="O31" s="2"/>
      <c r="P31" s="2"/>
      <c r="Q31" s="2"/>
    </row>
    <row r="32" spans="1:17" ht="15.75" hidden="1" customHeight="1" x14ac:dyDescent="0.3">
      <c r="A32" s="2"/>
      <c r="B32" s="2"/>
      <c r="C32" s="23" t="s">
        <v>21</v>
      </c>
      <c r="D32" s="22"/>
      <c r="E32" s="73">
        <v>0</v>
      </c>
      <c r="F32" s="73"/>
      <c r="G32" s="75">
        <v>0</v>
      </c>
      <c r="H32" s="76"/>
      <c r="I32" s="79">
        <v>0</v>
      </c>
      <c r="J32" s="76"/>
      <c r="K32" s="79">
        <v>15.9</v>
      </c>
      <c r="L32" s="76"/>
      <c r="M32" s="79">
        <f>E32+G32+I32+K32</f>
        <v>15.9</v>
      </c>
      <c r="N32" s="2"/>
      <c r="O32" s="2"/>
      <c r="P32" s="2"/>
      <c r="Q32" s="2"/>
    </row>
    <row r="33" spans="1:17" ht="15.75" hidden="1" customHeight="1" x14ac:dyDescent="0.3">
      <c r="A33" s="2"/>
      <c r="B33" s="2"/>
      <c r="C33" s="23" t="s">
        <v>22</v>
      </c>
      <c r="D33" s="22"/>
      <c r="E33" s="73"/>
      <c r="F33" s="73"/>
      <c r="G33" s="77"/>
      <c r="H33" s="78"/>
      <c r="I33" s="80"/>
      <c r="J33" s="78"/>
      <c r="K33" s="80"/>
      <c r="L33" s="78"/>
      <c r="M33" s="80"/>
      <c r="N33" s="2"/>
      <c r="O33" s="2"/>
      <c r="P33" s="2"/>
      <c r="Q33" s="2"/>
    </row>
    <row r="34" spans="1:17" ht="21" thickBot="1" x14ac:dyDescent="0.35">
      <c r="A34" s="2"/>
      <c r="B34" s="2"/>
      <c r="C34" s="23" t="s">
        <v>43</v>
      </c>
      <c r="D34" s="22"/>
      <c r="E34" s="73">
        <v>3962.6</v>
      </c>
      <c r="F34" s="73"/>
      <c r="G34" s="18"/>
      <c r="H34" s="9"/>
      <c r="I34" s="8"/>
      <c r="J34" s="9"/>
      <c r="K34" s="8"/>
      <c r="L34" s="9"/>
      <c r="M34" s="8"/>
      <c r="N34" s="2"/>
      <c r="O34" s="2"/>
      <c r="P34" s="2"/>
      <c r="Q34" s="2"/>
    </row>
    <row r="35" spans="1:17" ht="21" thickBot="1" x14ac:dyDescent="0.35">
      <c r="A35" s="2"/>
      <c r="B35" s="2"/>
      <c r="C35" s="23" t="s">
        <v>23</v>
      </c>
      <c r="D35" s="22"/>
      <c r="E35" s="73">
        <v>16982.400000000001</v>
      </c>
      <c r="F35" s="73"/>
      <c r="G35" s="61">
        <v>1133.4000000000001</v>
      </c>
      <c r="H35" s="62"/>
      <c r="I35" s="63">
        <v>0</v>
      </c>
      <c r="J35" s="62"/>
      <c r="K35" s="63">
        <v>0</v>
      </c>
      <c r="L35" s="62"/>
      <c r="M35" s="46">
        <f>E35+G35+I35+K35</f>
        <v>18115.800000000003</v>
      </c>
      <c r="N35" s="2"/>
      <c r="O35" s="2"/>
      <c r="P35" s="10"/>
      <c r="Q35" s="2"/>
    </row>
    <row r="36" spans="1:17" ht="21" thickBot="1" x14ac:dyDescent="0.35">
      <c r="A36" s="2"/>
      <c r="B36" s="2"/>
      <c r="C36" s="23" t="s">
        <v>24</v>
      </c>
      <c r="D36" s="22"/>
      <c r="E36" s="73">
        <v>90003</v>
      </c>
      <c r="F36" s="73"/>
      <c r="G36" s="61">
        <v>2592.6999999999998</v>
      </c>
      <c r="H36" s="62"/>
      <c r="I36" s="63">
        <v>3819.4</v>
      </c>
      <c r="J36" s="62"/>
      <c r="K36" s="63">
        <v>2334.8000000000002</v>
      </c>
      <c r="L36" s="62"/>
      <c r="M36" s="46">
        <f>E36+G36+I36+K36</f>
        <v>98749.9</v>
      </c>
      <c r="N36" s="2"/>
      <c r="O36" s="2"/>
      <c r="P36" s="2"/>
      <c r="Q36" s="2"/>
    </row>
    <row r="37" spans="1:17" ht="21" thickBot="1" x14ac:dyDescent="0.35">
      <c r="A37" s="2"/>
      <c r="B37" s="2"/>
      <c r="C37" s="28" t="s">
        <v>40</v>
      </c>
      <c r="D37" s="29"/>
      <c r="E37" s="82">
        <v>210.7</v>
      </c>
      <c r="F37" s="83"/>
      <c r="G37" s="49"/>
      <c r="H37" s="50"/>
      <c r="I37" s="51"/>
      <c r="J37" s="50"/>
      <c r="K37" s="51"/>
      <c r="L37" s="50"/>
      <c r="M37" s="51"/>
      <c r="N37" s="2"/>
      <c r="O37" s="2"/>
      <c r="P37" s="2"/>
      <c r="Q37" s="2"/>
    </row>
    <row r="38" spans="1:17" ht="21" thickBot="1" x14ac:dyDescent="0.35">
      <c r="A38" s="2"/>
      <c r="B38" s="2"/>
      <c r="C38" s="28" t="s">
        <v>35</v>
      </c>
      <c r="D38" s="29"/>
      <c r="E38" s="73">
        <v>43956.7</v>
      </c>
      <c r="F38" s="73"/>
      <c r="G38" s="75">
        <v>215.6</v>
      </c>
      <c r="H38" s="76"/>
      <c r="I38" s="79">
        <v>258.7</v>
      </c>
      <c r="J38" s="76"/>
      <c r="K38" s="79">
        <v>570.4</v>
      </c>
      <c r="L38" s="76"/>
      <c r="M38" s="79">
        <f>E38+G38+I38+K38</f>
        <v>45001.399999999994</v>
      </c>
      <c r="N38" s="2"/>
      <c r="O38" s="2"/>
      <c r="P38" s="2"/>
      <c r="Q38" s="2"/>
    </row>
    <row r="39" spans="1:17" ht="4.5" customHeight="1" thickBot="1" x14ac:dyDescent="0.35">
      <c r="A39" s="2"/>
      <c r="B39" s="2"/>
      <c r="C39" s="100"/>
      <c r="D39" s="101"/>
      <c r="E39" s="73"/>
      <c r="F39" s="73"/>
      <c r="G39" s="77"/>
      <c r="H39" s="78"/>
      <c r="I39" s="80"/>
      <c r="J39" s="78"/>
      <c r="K39" s="80"/>
      <c r="L39" s="78"/>
      <c r="M39" s="80"/>
      <c r="N39" s="2"/>
      <c r="O39" s="2"/>
      <c r="P39" s="2"/>
      <c r="Q39" s="2"/>
    </row>
    <row r="40" spans="1:17" ht="21" thickBot="1" x14ac:dyDescent="0.35">
      <c r="A40" s="2"/>
      <c r="B40" s="2"/>
      <c r="C40" s="23" t="s">
        <v>25</v>
      </c>
      <c r="D40" s="22"/>
      <c r="E40" s="73">
        <v>143.4</v>
      </c>
      <c r="F40" s="73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 x14ac:dyDescent="0.35">
      <c r="A41" s="2"/>
      <c r="B41" s="2"/>
      <c r="C41" s="99" t="s">
        <v>26</v>
      </c>
      <c r="D41" s="99"/>
      <c r="E41" s="73">
        <v>179.8</v>
      </c>
      <c r="F41" s="73"/>
      <c r="G41" s="61"/>
      <c r="H41" s="62"/>
      <c r="I41" s="63"/>
      <c r="J41" s="62"/>
      <c r="K41" s="63">
        <v>19.600000000000001</v>
      </c>
      <c r="L41" s="62"/>
      <c r="M41" s="46">
        <f>E41+G41+I41+K41</f>
        <v>199.4</v>
      </c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27</v>
      </c>
      <c r="D42" s="22"/>
      <c r="E42" s="84">
        <v>9</v>
      </c>
      <c r="F42" s="84"/>
      <c r="G42" s="85">
        <v>12</v>
      </c>
      <c r="H42" s="86"/>
      <c r="I42" s="87">
        <v>12</v>
      </c>
      <c r="J42" s="86"/>
      <c r="K42" s="87">
        <v>11</v>
      </c>
      <c r="L42" s="86"/>
      <c r="M42" s="47">
        <v>12</v>
      </c>
      <c r="N42" s="2"/>
      <c r="O42" s="2"/>
      <c r="P42" s="2"/>
      <c r="Q42" s="2"/>
    </row>
    <row r="43" spans="1:17" ht="21" thickBot="1" x14ac:dyDescent="0.35">
      <c r="A43" s="2"/>
      <c r="B43" s="2"/>
      <c r="C43" s="31" t="s">
        <v>28</v>
      </c>
      <c r="D43" s="29"/>
      <c r="E43" s="88">
        <v>12183.8</v>
      </c>
      <c r="F43" s="88"/>
      <c r="G43" s="75">
        <v>1267.5</v>
      </c>
      <c r="H43" s="76"/>
      <c r="I43" s="79">
        <v>1371.2</v>
      </c>
      <c r="J43" s="76"/>
      <c r="K43" s="79">
        <v>1728</v>
      </c>
      <c r="L43" s="76"/>
      <c r="M43" s="79">
        <f>E43+G43+I43+K43</f>
        <v>16550.5</v>
      </c>
      <c r="N43" s="2"/>
      <c r="O43" s="2"/>
      <c r="P43" s="2"/>
      <c r="Q43" s="2"/>
    </row>
    <row r="44" spans="1:17" ht="21" thickBot="1" x14ac:dyDescent="0.35">
      <c r="A44" s="2"/>
      <c r="B44" s="2"/>
      <c r="C44" s="30" t="s">
        <v>29</v>
      </c>
      <c r="D44" s="27"/>
      <c r="E44" s="88"/>
      <c r="F44" s="88"/>
      <c r="G44" s="77"/>
      <c r="H44" s="78"/>
      <c r="I44" s="80"/>
      <c r="J44" s="78"/>
      <c r="K44" s="80"/>
      <c r="L44" s="78"/>
      <c r="M44" s="80"/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30</v>
      </c>
      <c r="D45" s="29"/>
      <c r="E45" s="84">
        <v>11</v>
      </c>
      <c r="F45" s="84"/>
      <c r="G45" s="93">
        <v>7</v>
      </c>
      <c r="H45" s="94"/>
      <c r="I45" s="97">
        <v>7</v>
      </c>
      <c r="J45" s="94"/>
      <c r="K45" s="97">
        <v>7</v>
      </c>
      <c r="L45" s="94"/>
      <c r="M45" s="97">
        <v>7</v>
      </c>
      <c r="N45" s="2"/>
      <c r="O45" s="2"/>
      <c r="P45" s="2"/>
      <c r="Q45" s="2"/>
    </row>
    <row r="46" spans="1:17" ht="21" thickBot="1" x14ac:dyDescent="0.35">
      <c r="A46" s="2"/>
      <c r="B46" s="2"/>
      <c r="C46" s="27" t="s">
        <v>31</v>
      </c>
      <c r="D46" s="27"/>
      <c r="E46" s="84"/>
      <c r="F46" s="84"/>
      <c r="G46" s="95"/>
      <c r="H46" s="96"/>
      <c r="I46" s="98"/>
      <c r="J46" s="96"/>
      <c r="K46" s="98"/>
      <c r="L46" s="96"/>
      <c r="M46" s="98"/>
      <c r="N46" s="2"/>
      <c r="O46" s="2"/>
      <c r="P46" s="2"/>
      <c r="Q46" s="2"/>
    </row>
    <row r="47" spans="1:17" ht="21" thickBot="1" x14ac:dyDescent="0.35">
      <c r="A47" s="2"/>
      <c r="B47" s="2"/>
      <c r="C47" s="31" t="s">
        <v>28</v>
      </c>
      <c r="D47" s="29"/>
      <c r="E47" s="81">
        <v>8999.2000000000007</v>
      </c>
      <c r="F47" s="81"/>
      <c r="G47" s="75">
        <v>215.5</v>
      </c>
      <c r="H47" s="76"/>
      <c r="I47" s="79">
        <v>258.8</v>
      </c>
      <c r="J47" s="76"/>
      <c r="K47" s="79">
        <v>309</v>
      </c>
      <c r="L47" s="76"/>
      <c r="M47" s="79">
        <f>E47+G47+I47+K47</f>
        <v>9782.5</v>
      </c>
      <c r="N47" s="2"/>
      <c r="O47" s="2"/>
      <c r="P47" s="2"/>
      <c r="Q47" s="2"/>
    </row>
    <row r="48" spans="1:17" ht="21" thickBot="1" x14ac:dyDescent="0.35">
      <c r="A48" s="2"/>
      <c r="B48" s="2"/>
      <c r="C48" s="30" t="s">
        <v>29</v>
      </c>
      <c r="D48" s="27"/>
      <c r="E48" s="81"/>
      <c r="F48" s="81"/>
      <c r="G48" s="77"/>
      <c r="H48" s="78"/>
      <c r="I48" s="80"/>
      <c r="J48" s="78"/>
      <c r="K48" s="80"/>
      <c r="L48" s="78"/>
      <c r="M48" s="80"/>
      <c r="N48" s="2"/>
      <c r="O48" s="2"/>
      <c r="P48" s="2"/>
      <c r="Q48" s="2"/>
    </row>
    <row r="49" spans="1:17" ht="20.25" x14ac:dyDescent="0.3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12"/>
      <c r="P50" s="2"/>
      <c r="Q50" s="2"/>
    </row>
    <row r="51" spans="1:17" ht="16.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</sheetData>
  <mergeCells count="102">
    <mergeCell ref="C16:D16"/>
    <mergeCell ref="E16:F16"/>
    <mergeCell ref="C25:D25"/>
    <mergeCell ref="E25:F25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5:F35"/>
    <mergeCell ref="G35:H35"/>
    <mergeCell ref="I35:J35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K35:L35"/>
    <mergeCell ref="E36:F36"/>
    <mergeCell ref="G36:H36"/>
    <mergeCell ref="I36:J36"/>
    <mergeCell ref="K36:L36"/>
    <mergeCell ref="E47:F48"/>
    <mergeCell ref="G47:H48"/>
    <mergeCell ref="I47:J48"/>
    <mergeCell ref="K47:L48"/>
    <mergeCell ref="E37:F37"/>
    <mergeCell ref="E34:F34"/>
    <mergeCell ref="E30:F30"/>
    <mergeCell ref="G30:H30"/>
    <mergeCell ref="I30:J30"/>
    <mergeCell ref="K30:L30"/>
    <mergeCell ref="E31:F31"/>
    <mergeCell ref="G31:H31"/>
    <mergeCell ref="I31:J31"/>
    <mergeCell ref="K31:L31"/>
    <mergeCell ref="M28:M29"/>
    <mergeCell ref="E23:F23"/>
    <mergeCell ref="E24:F24"/>
    <mergeCell ref="E26:F26"/>
    <mergeCell ref="G26:H26"/>
    <mergeCell ref="I26:J26"/>
    <mergeCell ref="K26:L26"/>
    <mergeCell ref="E27:F27"/>
    <mergeCell ref="E32:F33"/>
    <mergeCell ref="G32:H33"/>
    <mergeCell ref="I32:J33"/>
    <mergeCell ref="K32:L33"/>
    <mergeCell ref="M32:M33"/>
    <mergeCell ref="E21:F21"/>
    <mergeCell ref="G21:H21"/>
    <mergeCell ref="E15:F15"/>
    <mergeCell ref="I21:J21"/>
    <mergeCell ref="K21:L21"/>
    <mergeCell ref="E22:F22"/>
    <mergeCell ref="E28:F29"/>
    <mergeCell ref="G28:H29"/>
    <mergeCell ref="I28:J29"/>
    <mergeCell ref="K28:L29"/>
    <mergeCell ref="E13:F13"/>
    <mergeCell ref="G13:H13"/>
    <mergeCell ref="I13:J13"/>
    <mergeCell ref="K13:L13"/>
    <mergeCell ref="E14:F14"/>
    <mergeCell ref="E17:F17"/>
    <mergeCell ref="E18:F18"/>
    <mergeCell ref="E19:F19"/>
    <mergeCell ref="E20:F20"/>
    <mergeCell ref="E9:F9"/>
    <mergeCell ref="G9:H9"/>
    <mergeCell ref="I9:J9"/>
    <mergeCell ref="K9:L9"/>
    <mergeCell ref="E10:F12"/>
    <mergeCell ref="G10:H12"/>
    <mergeCell ref="I10:J12"/>
    <mergeCell ref="K10:L12"/>
    <mergeCell ref="M10:M12"/>
    <mergeCell ref="E1:Q1"/>
    <mergeCell ref="E2:Q2"/>
    <mergeCell ref="A3:Q3"/>
    <mergeCell ref="A5:Q5"/>
    <mergeCell ref="E8:F8"/>
    <mergeCell ref="G8:H8"/>
    <mergeCell ref="I8:J8"/>
    <mergeCell ref="K8:L8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02</cp:lastModifiedBy>
  <cp:lastPrinted>2021-04-27T08:37:13Z</cp:lastPrinted>
  <dcterms:created xsi:type="dcterms:W3CDTF">2014-04-15T06:35:26Z</dcterms:created>
  <dcterms:modified xsi:type="dcterms:W3CDTF">2024-02-14T11:01:34Z</dcterms:modified>
</cp:coreProperties>
</file>