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1 квартал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29" i="1" l="1"/>
  <c r="E11" i="1" l="1"/>
  <c r="E10" i="1" s="1"/>
  <c r="M47" i="1" l="1"/>
  <c r="M43" i="1"/>
  <c r="M41" i="1"/>
  <c r="M38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<sst xmlns="http://schemas.openxmlformats.org/spreadsheetml/2006/main" count="49" uniqueCount="46">
  <si>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</si>
  <si>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</si>
  <si>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</si>
  <si>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</si>
  <si>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</si>
  <si>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</si>
  <si>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</si>
  <si>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</si>
  <si>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</si>
  <si>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</si>
  <si>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</si>
  <si>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</si>
  <si>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</si>
  <si>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</si>
  <si>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</si>
  <si>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</si>
  <si>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</si>
  <si>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</si>
  <si>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</si>
  <si>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</si>
  <si>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</si>
  <si>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</si>
  <si>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</si>
  <si>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</si>
  <si>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</si>
  <si>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</si>
  <si>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</si>
  <si>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</si>
  <si>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</si>
  <si>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</si>
  <si>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</si>
  <si>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</si>
  <si>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</si>
  <si>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</si>
  <si>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</si>
  <si>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</si>
  <si>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</si>
  <si>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</si>
  <si>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</si>
  <si>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</si>
  <si>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</si>
  <si>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</si>
  <si>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</si>
  <si>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квартал 2020 года</t>
  </si>
  <si>
    <t>1 квартал 2020г.</t>
  </si>
  <si>
    <t xml:space="preserve">городского    поселения   от   27.04.2020г.№125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</si>
</sst>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Normal="100" workbookViewId="0">
      <selection activeCell="A4" sqref="A4:Q4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1" t="s">
        <v>42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8.75" customHeight="1" x14ac:dyDescent="0.25">
      <c r="E2" s="91" t="s">
        <v>40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8" customHeight="1" x14ac:dyDescent="0.25">
      <c r="E3" s="92" t="s">
        <v>45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7.75" customHeight="1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94" t="s">
        <v>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8.5" customHeight="1" x14ac:dyDescent="0.3">
      <c r="A7" s="2"/>
      <c r="B7" s="2"/>
      <c r="C7" s="3"/>
      <c r="D7" s="48" t="s">
        <v>43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0" t="s">
        <v>1</v>
      </c>
      <c r="D9" s="21"/>
      <c r="E9" s="95" t="s">
        <v>44</v>
      </c>
      <c r="F9" s="95"/>
      <c r="G9" s="96" t="s">
        <v>2</v>
      </c>
      <c r="H9" s="97"/>
      <c r="I9" s="98" t="s">
        <v>3</v>
      </c>
      <c r="J9" s="97"/>
      <c r="K9" s="98" t="s">
        <v>4</v>
      </c>
      <c r="L9" s="97"/>
      <c r="M9" s="45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0" t="s">
        <v>6</v>
      </c>
      <c r="D10" s="21"/>
      <c r="E10" s="81">
        <f>E11+E28</f>
        <v>-7801.26</v>
      </c>
      <c r="F10" s="81"/>
      <c r="G10" s="66">
        <v>7862.5</v>
      </c>
      <c r="H10" s="67"/>
      <c r="I10" s="68">
        <v>5682.7</v>
      </c>
      <c r="J10" s="67"/>
      <c r="K10" s="68">
        <v>16508.599999999999</v>
      </c>
      <c r="L10" s="67"/>
      <c r="M10" s="46">
        <f>E10+G10+I10+K10</f>
        <v>22252.539999999997</v>
      </c>
      <c r="N10" s="4"/>
      <c r="O10" s="2"/>
      <c r="P10" s="2"/>
      <c r="Q10" s="2"/>
    </row>
    <row r="11" spans="1:17" ht="21" thickBot="1" x14ac:dyDescent="0.35">
      <c r="A11" s="2"/>
      <c r="B11" s="2"/>
      <c r="C11" s="36" t="s">
        <v>38</v>
      </c>
      <c r="D11" s="37"/>
      <c r="E11" s="81">
        <f>SUM(E14:F27)-E22</f>
        <v>6714.5399999999991</v>
      </c>
      <c r="F11" s="81"/>
      <c r="G11" s="82">
        <v>4703.3999999999996</v>
      </c>
      <c r="H11" s="83"/>
      <c r="I11" s="88">
        <v>4959.3</v>
      </c>
      <c r="J11" s="83"/>
      <c r="K11" s="88">
        <v>15196</v>
      </c>
      <c r="L11" s="83"/>
      <c r="M11" s="88">
        <f>E11+G11+I11+K11</f>
        <v>31573.239999999998</v>
      </c>
      <c r="N11" s="5"/>
      <c r="O11" s="2"/>
      <c r="P11" s="2"/>
      <c r="Q11" s="2"/>
    </row>
    <row r="12" spans="1:17" ht="21" thickBot="1" x14ac:dyDescent="0.35">
      <c r="A12" s="2"/>
      <c r="B12" s="2"/>
      <c r="C12" s="38" t="s">
        <v>37</v>
      </c>
      <c r="D12" s="39"/>
      <c r="E12" s="81"/>
      <c r="F12" s="81"/>
      <c r="G12" s="84"/>
      <c r="H12" s="85"/>
      <c r="I12" s="89"/>
      <c r="J12" s="85"/>
      <c r="K12" s="89"/>
      <c r="L12" s="85"/>
      <c r="M12" s="89"/>
      <c r="N12" s="2"/>
      <c r="O12" s="2"/>
      <c r="P12" s="2"/>
      <c r="Q12" s="2"/>
    </row>
    <row r="13" spans="1:17" ht="7.5" customHeight="1" thickBot="1" x14ac:dyDescent="0.35">
      <c r="A13" s="2"/>
      <c r="B13" s="2"/>
      <c r="C13" s="40"/>
      <c r="D13" s="41"/>
      <c r="E13" s="81"/>
      <c r="F13" s="81"/>
      <c r="G13" s="86"/>
      <c r="H13" s="87"/>
      <c r="I13" s="90"/>
      <c r="J13" s="87"/>
      <c r="K13" s="90"/>
      <c r="L13" s="87"/>
      <c r="M13" s="90"/>
      <c r="N13" s="2"/>
      <c r="O13" s="2"/>
      <c r="P13" s="2"/>
      <c r="Q13" s="2"/>
    </row>
    <row r="14" spans="1:17" ht="21" thickBot="1" x14ac:dyDescent="0.35">
      <c r="A14" s="2"/>
      <c r="B14" s="2"/>
      <c r="C14" s="23" t="s">
        <v>7</v>
      </c>
      <c r="D14" s="22"/>
      <c r="E14" s="64">
        <v>2779.4</v>
      </c>
      <c r="F14" s="64"/>
      <c r="G14" s="66">
        <v>1163.5</v>
      </c>
      <c r="H14" s="67"/>
      <c r="I14" s="68">
        <v>1304.7</v>
      </c>
      <c r="J14" s="67"/>
      <c r="K14" s="68">
        <v>1587.5</v>
      </c>
      <c r="L14" s="67"/>
      <c r="M14" s="46">
        <f t="shared" ref="M14:M29" si="0">E14+G14+I14+K14</f>
        <v>6835.1</v>
      </c>
      <c r="N14" s="2"/>
      <c r="O14" s="2"/>
      <c r="P14" s="2"/>
      <c r="Q14" s="2"/>
    </row>
    <row r="15" spans="1:17" ht="21" thickBot="1" x14ac:dyDescent="0.35">
      <c r="A15" s="2"/>
      <c r="B15" s="2"/>
      <c r="C15" s="23" t="s">
        <v>8</v>
      </c>
      <c r="D15" s="22"/>
      <c r="E15" s="64">
        <v>483.1</v>
      </c>
      <c r="F15" s="64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3" t="s">
        <v>9</v>
      </c>
      <c r="D16" s="22"/>
      <c r="E16" s="64">
        <v>0</v>
      </c>
      <c r="F16" s="64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49" t="s">
        <v>9</v>
      </c>
      <c r="D17" s="50"/>
      <c r="E17" s="51">
        <v>0.04</v>
      </c>
      <c r="F17" s="52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 x14ac:dyDescent="0.35">
      <c r="A18" s="2"/>
      <c r="B18" s="2"/>
      <c r="C18" s="23" t="s">
        <v>10</v>
      </c>
      <c r="D18" s="22"/>
      <c r="E18" s="64">
        <v>2566.6</v>
      </c>
      <c r="F18" s="64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6" t="s">
        <v>33</v>
      </c>
      <c r="D19" s="22"/>
      <c r="E19" s="64">
        <v>43.4</v>
      </c>
      <c r="F19" s="64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11</v>
      </c>
      <c r="D20" s="22"/>
      <c r="E20" s="64">
        <v>0.4</v>
      </c>
      <c r="F20" s="64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12</v>
      </c>
      <c r="D21" s="22"/>
      <c r="E21" s="64">
        <v>206</v>
      </c>
      <c r="F21" s="64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13</v>
      </c>
      <c r="D22" s="22"/>
      <c r="E22" s="64">
        <v>98.4</v>
      </c>
      <c r="F22" s="64"/>
      <c r="G22" s="66">
        <v>247.4</v>
      </c>
      <c r="H22" s="67"/>
      <c r="I22" s="68">
        <v>272.8</v>
      </c>
      <c r="J22" s="67"/>
      <c r="K22" s="68">
        <v>313.60000000000002</v>
      </c>
      <c r="L22" s="67"/>
      <c r="M22" s="46">
        <f t="shared" si="0"/>
        <v>932.2</v>
      </c>
      <c r="N22" s="2"/>
      <c r="O22" s="2"/>
      <c r="P22" s="2"/>
      <c r="Q22" s="2"/>
    </row>
    <row r="23" spans="1:17" ht="21" thickBot="1" x14ac:dyDescent="0.35">
      <c r="A23" s="2"/>
      <c r="B23" s="2"/>
      <c r="C23" s="23" t="s">
        <v>14</v>
      </c>
      <c r="D23" s="22"/>
      <c r="E23" s="64">
        <v>101.1</v>
      </c>
      <c r="F23" s="64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4" t="s">
        <v>15</v>
      </c>
      <c r="D24" s="24"/>
      <c r="E24" s="64">
        <v>0.4</v>
      </c>
      <c r="F24" s="64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4" t="s">
        <v>16</v>
      </c>
      <c r="D25" s="24"/>
      <c r="E25" s="64">
        <v>0</v>
      </c>
      <c r="F25" s="64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53" t="s">
        <v>39</v>
      </c>
      <c r="D26" s="54"/>
      <c r="E26" s="51">
        <v>534.1</v>
      </c>
      <c r="F26" s="52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34</v>
      </c>
      <c r="D27" s="22"/>
      <c r="E27" s="64">
        <v>0</v>
      </c>
      <c r="F27" s="64"/>
      <c r="G27" s="66">
        <v>3159.1</v>
      </c>
      <c r="H27" s="67"/>
      <c r="I27" s="68">
        <v>723.4</v>
      </c>
      <c r="J27" s="67"/>
      <c r="K27" s="68">
        <v>1312.6</v>
      </c>
      <c r="L27" s="67"/>
      <c r="M27" s="46">
        <f t="shared" si="0"/>
        <v>5195.1000000000004</v>
      </c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35</v>
      </c>
      <c r="D28" s="22"/>
      <c r="E28" s="64">
        <v>-14515.8</v>
      </c>
      <c r="F28" s="64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 x14ac:dyDescent="0.35">
      <c r="A29" s="2"/>
      <c r="B29" s="2"/>
      <c r="C29" s="25" t="s">
        <v>17</v>
      </c>
      <c r="D29" s="25"/>
      <c r="E29" s="80">
        <f>E31+E32+E35+E36+E37+E38+E40+E41</f>
        <v>6965.5</v>
      </c>
      <c r="F29" s="80"/>
      <c r="G29" s="69">
        <v>6039.2</v>
      </c>
      <c r="H29" s="70"/>
      <c r="I29" s="62">
        <v>6394.8</v>
      </c>
      <c r="J29" s="70"/>
      <c r="K29" s="62">
        <v>5597.1</v>
      </c>
      <c r="L29" s="70"/>
      <c r="M29" s="62">
        <f t="shared" si="0"/>
        <v>24996.6</v>
      </c>
      <c r="N29" s="2"/>
      <c r="O29" s="2"/>
      <c r="P29" s="2"/>
      <c r="Q29" s="2"/>
    </row>
    <row r="30" spans="1:17" ht="21" thickBot="1" x14ac:dyDescent="0.35">
      <c r="A30" s="2"/>
      <c r="B30" s="2"/>
      <c r="C30" s="22" t="s">
        <v>18</v>
      </c>
      <c r="D30" s="22"/>
      <c r="E30" s="80"/>
      <c r="F30" s="80"/>
      <c r="G30" s="71"/>
      <c r="H30" s="72"/>
      <c r="I30" s="63"/>
      <c r="J30" s="72"/>
      <c r="K30" s="63"/>
      <c r="L30" s="72"/>
      <c r="M30" s="63"/>
      <c r="N30" s="2"/>
      <c r="O30" s="2"/>
      <c r="P30" s="2"/>
      <c r="Q30" s="2"/>
    </row>
    <row r="31" spans="1:17" ht="21" thickBot="1" x14ac:dyDescent="0.35">
      <c r="A31" s="2"/>
      <c r="B31" s="2"/>
      <c r="C31" s="23" t="s">
        <v>19</v>
      </c>
      <c r="D31" s="22"/>
      <c r="E31" s="79">
        <v>2420.6</v>
      </c>
      <c r="F31" s="79"/>
      <c r="G31" s="66">
        <v>1970.5</v>
      </c>
      <c r="H31" s="67"/>
      <c r="I31" s="68">
        <v>2122.1</v>
      </c>
      <c r="J31" s="67"/>
      <c r="K31" s="68">
        <v>2514.6999999999998</v>
      </c>
      <c r="L31" s="67"/>
      <c r="M31" s="46">
        <f>E31+G31+I31+K31</f>
        <v>9027.9000000000015</v>
      </c>
      <c r="N31" s="2"/>
      <c r="O31" s="2"/>
      <c r="P31" s="2"/>
      <c r="Q31" s="2"/>
    </row>
    <row r="32" spans="1:17" ht="21" thickBot="1" x14ac:dyDescent="0.35">
      <c r="A32" s="2"/>
      <c r="B32" s="2"/>
      <c r="C32" s="23" t="s">
        <v>20</v>
      </c>
      <c r="D32" s="22"/>
      <c r="E32" s="79">
        <v>39.700000000000003</v>
      </c>
      <c r="F32" s="79"/>
      <c r="G32" s="66">
        <v>57.6</v>
      </c>
      <c r="H32" s="67"/>
      <c r="I32" s="68">
        <v>123.7</v>
      </c>
      <c r="J32" s="67"/>
      <c r="K32" s="68">
        <v>70.599999999999994</v>
      </c>
      <c r="L32" s="67"/>
      <c r="M32" s="46">
        <f>E32+G32+I32+K32</f>
        <v>291.60000000000002</v>
      </c>
      <c r="N32" s="5"/>
      <c r="O32" s="2"/>
      <c r="P32" s="2"/>
      <c r="Q32" s="2"/>
    </row>
    <row r="33" spans="1:17" ht="15.75" hidden="1" customHeight="1" x14ac:dyDescent="0.3">
      <c r="A33" s="2"/>
      <c r="B33" s="2"/>
      <c r="C33" s="23" t="s">
        <v>21</v>
      </c>
      <c r="D33" s="22"/>
      <c r="E33" s="64">
        <v>0</v>
      </c>
      <c r="F33" s="64"/>
      <c r="G33" s="69">
        <v>0</v>
      </c>
      <c r="H33" s="70"/>
      <c r="I33" s="62">
        <v>0</v>
      </c>
      <c r="J33" s="70"/>
      <c r="K33" s="62">
        <v>15.9</v>
      </c>
      <c r="L33" s="70"/>
      <c r="M33" s="62">
        <f>E33+G33+I33+K33</f>
        <v>15.9</v>
      </c>
      <c r="N33" s="2"/>
      <c r="O33" s="2"/>
      <c r="P33" s="2"/>
      <c r="Q33" s="2"/>
    </row>
    <row r="34" spans="1:17" ht="15.75" hidden="1" customHeight="1" x14ac:dyDescent="0.3">
      <c r="A34" s="2"/>
      <c r="B34" s="2"/>
      <c r="C34" s="23" t="s">
        <v>22</v>
      </c>
      <c r="D34" s="22"/>
      <c r="E34" s="64"/>
      <c r="F34" s="64"/>
      <c r="G34" s="71"/>
      <c r="H34" s="72"/>
      <c r="I34" s="63"/>
      <c r="J34" s="72"/>
      <c r="K34" s="63"/>
      <c r="L34" s="72"/>
      <c r="M34" s="63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23</v>
      </c>
      <c r="D35" s="22"/>
      <c r="E35" s="64">
        <v>7.2</v>
      </c>
      <c r="F35" s="64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24</v>
      </c>
      <c r="D36" s="22"/>
      <c r="E36" s="64">
        <v>484.6</v>
      </c>
      <c r="F36" s="64"/>
      <c r="G36" s="66">
        <v>1133.4000000000001</v>
      </c>
      <c r="H36" s="67"/>
      <c r="I36" s="68">
        <v>0</v>
      </c>
      <c r="J36" s="67"/>
      <c r="K36" s="68">
        <v>0</v>
      </c>
      <c r="L36" s="67"/>
      <c r="M36" s="46">
        <f>E36+G36+I36+K36</f>
        <v>1618</v>
      </c>
      <c r="N36" s="2"/>
      <c r="O36" s="2"/>
      <c r="P36" s="10"/>
      <c r="Q36" s="2"/>
    </row>
    <row r="37" spans="1:17" ht="21" thickBot="1" x14ac:dyDescent="0.35">
      <c r="A37" s="2"/>
      <c r="B37" s="2"/>
      <c r="C37" s="23" t="s">
        <v>25</v>
      </c>
      <c r="D37" s="22"/>
      <c r="E37" s="64">
        <v>2464.3000000000002</v>
      </c>
      <c r="F37" s="64"/>
      <c r="G37" s="66">
        <v>2592.6999999999998</v>
      </c>
      <c r="H37" s="67"/>
      <c r="I37" s="68">
        <v>3819.4</v>
      </c>
      <c r="J37" s="67"/>
      <c r="K37" s="68">
        <v>2334.8000000000002</v>
      </c>
      <c r="L37" s="67"/>
      <c r="M37" s="46">
        <f>E37+G37+I37+K37</f>
        <v>11211.2</v>
      </c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36</v>
      </c>
      <c r="D38" s="29"/>
      <c r="E38" s="64">
        <v>1478.8</v>
      </c>
      <c r="F38" s="64"/>
      <c r="G38" s="69">
        <v>215.6</v>
      </c>
      <c r="H38" s="70"/>
      <c r="I38" s="62">
        <v>258.7</v>
      </c>
      <c r="J38" s="70"/>
      <c r="K38" s="62">
        <v>570.4</v>
      </c>
      <c r="L38" s="70"/>
      <c r="M38" s="62">
        <f>E38+G38+I38+K38</f>
        <v>2523.5</v>
      </c>
      <c r="N38" s="2"/>
      <c r="O38" s="2"/>
      <c r="P38" s="2"/>
      <c r="Q38" s="2"/>
    </row>
    <row r="39" spans="1:17" ht="4.5" customHeight="1" thickBot="1" x14ac:dyDescent="0.35">
      <c r="A39" s="2"/>
      <c r="B39" s="2"/>
      <c r="C39" s="73"/>
      <c r="D39" s="74"/>
      <c r="E39" s="64"/>
      <c r="F39" s="64"/>
      <c r="G39" s="71"/>
      <c r="H39" s="72"/>
      <c r="I39" s="63"/>
      <c r="J39" s="72"/>
      <c r="K39" s="63"/>
      <c r="L39" s="72"/>
      <c r="M39" s="63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26</v>
      </c>
      <c r="D40" s="22"/>
      <c r="E40" s="64">
        <v>32.200000000000003</v>
      </c>
      <c r="F40" s="64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65" t="s">
        <v>27</v>
      </c>
      <c r="D41" s="65"/>
      <c r="E41" s="64">
        <v>38.1</v>
      </c>
      <c r="F41" s="64"/>
      <c r="G41" s="66"/>
      <c r="H41" s="67"/>
      <c r="I41" s="68"/>
      <c r="J41" s="67"/>
      <c r="K41" s="68">
        <v>19.600000000000001</v>
      </c>
      <c r="L41" s="67"/>
      <c r="M41" s="46">
        <f>E41+G41+I41+K41</f>
        <v>57.7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28</v>
      </c>
      <c r="D42" s="22"/>
      <c r="E42" s="55">
        <v>8</v>
      </c>
      <c r="F42" s="55"/>
      <c r="G42" s="75">
        <v>12</v>
      </c>
      <c r="H42" s="76"/>
      <c r="I42" s="77">
        <v>12</v>
      </c>
      <c r="J42" s="76"/>
      <c r="K42" s="77">
        <v>11</v>
      </c>
      <c r="L42" s="7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29</v>
      </c>
      <c r="D43" s="29"/>
      <c r="E43" s="78">
        <v>1480.32</v>
      </c>
      <c r="F43" s="78"/>
      <c r="G43" s="69">
        <v>1267.5</v>
      </c>
      <c r="H43" s="70"/>
      <c r="I43" s="62">
        <v>1371.2</v>
      </c>
      <c r="J43" s="70"/>
      <c r="K43" s="62">
        <v>1728</v>
      </c>
      <c r="L43" s="70"/>
      <c r="M43" s="62">
        <f>E43+G43+I43+K43</f>
        <v>5847.0199999999995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30</v>
      </c>
      <c r="D44" s="27"/>
      <c r="E44" s="78"/>
      <c r="F44" s="78"/>
      <c r="G44" s="71"/>
      <c r="H44" s="72"/>
      <c r="I44" s="63"/>
      <c r="J44" s="72"/>
      <c r="K44" s="63"/>
      <c r="L44" s="72"/>
      <c r="M44" s="63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31</v>
      </c>
      <c r="D45" s="29"/>
      <c r="E45" s="55">
        <v>11</v>
      </c>
      <c r="F45" s="55"/>
      <c r="G45" s="56">
        <v>7</v>
      </c>
      <c r="H45" s="57"/>
      <c r="I45" s="60">
        <v>7</v>
      </c>
      <c r="J45" s="57"/>
      <c r="K45" s="60">
        <v>7</v>
      </c>
      <c r="L45" s="57"/>
      <c r="M45" s="60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32</v>
      </c>
      <c r="D46" s="27"/>
      <c r="E46" s="55"/>
      <c r="F46" s="55"/>
      <c r="G46" s="58"/>
      <c r="H46" s="59"/>
      <c r="I46" s="61"/>
      <c r="J46" s="59"/>
      <c r="K46" s="61"/>
      <c r="L46" s="59"/>
      <c r="M46" s="61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29</v>
      </c>
      <c r="D47" s="29"/>
      <c r="E47" s="79">
        <v>1341.3</v>
      </c>
      <c r="F47" s="79"/>
      <c r="G47" s="69">
        <v>215.5</v>
      </c>
      <c r="H47" s="70"/>
      <c r="I47" s="62">
        <v>258.8</v>
      </c>
      <c r="J47" s="70"/>
      <c r="K47" s="62">
        <v>309</v>
      </c>
      <c r="L47" s="70"/>
      <c r="M47" s="62">
        <f>E47+G47+I47+K47</f>
        <v>2124.6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30</v>
      </c>
      <c r="D48" s="27"/>
      <c r="E48" s="79"/>
      <c r="F48" s="79"/>
      <c r="G48" s="71"/>
      <c r="H48" s="72"/>
      <c r="I48" s="63"/>
      <c r="J48" s="72"/>
      <c r="K48" s="63"/>
      <c r="L48" s="72"/>
      <c r="M48" s="63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2">
    <mergeCell ref="E1:Q1"/>
    <mergeCell ref="E2:Q2"/>
    <mergeCell ref="E3:Q3"/>
    <mergeCell ref="A4:Q4"/>
    <mergeCell ref="A6:Q6"/>
    <mergeCell ref="E9:F9"/>
    <mergeCell ref="G9:H9"/>
    <mergeCell ref="I9:J9"/>
    <mergeCell ref="K9:L9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2020-04-28T06:45:48Z</dcterms:modified>
</cp:coreProperties>
</file>